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5"/>
  </bookViews>
  <sheets>
    <sheet name="26.01.2018 " sheetId="1" state="hidden" r:id="rId1"/>
    <sheet name="06.09.2019" sheetId="2" r:id="rId2"/>
    <sheet name="05.09.2019" sheetId="3" r:id="rId3"/>
    <sheet name="04.09.2019 " sheetId="4" r:id="rId4"/>
    <sheet name="03.09.2019" sheetId="5" r:id="rId5"/>
    <sheet name="02.09.2019" sheetId="6" r:id="rId6"/>
  </sheets>
  <definedNames>
    <definedName name="_xlnm.Print_Area" localSheetId="5">'02.09.2019'!$A$1:$D$157</definedName>
    <definedName name="_xlnm.Print_Area" localSheetId="4">'03.09.2019'!$A$1:$D$160</definedName>
    <definedName name="_xlnm.Print_Area" localSheetId="3">'04.09.2019 '!$A$1:$D$155</definedName>
    <definedName name="_xlnm.Print_Area" localSheetId="2">'05.09.2019'!$A$1:$D$150</definedName>
    <definedName name="_xlnm.Print_Area" localSheetId="1">'06.09.2019'!$A$1:$D$160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<sst xmlns="http://schemas.openxmlformats.org/spreadsheetml/2006/main" count="840" uniqueCount="187">
  <si>
    <t>Компенсація за пільговий проїзд залізничним транспортом</t>
  </si>
  <si>
    <t>за 2014р. по рішенню суду</t>
  </si>
  <si>
    <t>РЕМ, вуличне освітлення</t>
  </si>
  <si>
    <t>реабілітаційний центр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</si>
  <si>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</si>
  <si>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</si>
  <si>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</si>
  <si>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</si>
  <si>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</si>
  <si>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</si>
  <si>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</si>
  <si>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</si>
  <si>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</si>
  <si>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</si>
  <si>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</si>
  <si>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</si>
  <si>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</si>
  <si>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</si>
  <si>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</si>
  <si>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</si>
  <si>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</si>
  <si>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</si>
  <si>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</si>
  <si>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</si>
  <si>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</si>
  <si>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</si>
  <si>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</si>
  <si>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</si>
  <si>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</si>
  <si>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</si>
  <si>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</si>
  <si>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</si>
  <si>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</si>
  <si>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Фінансування видатків міського бюджету за 05.09.2019 року  пооб’єктно</t>
  </si>
  <si>
    <t>Надходження коштів на рахунки міського бюджету 05.09.2019 р., в т.ч.:</t>
  </si>
  <si>
    <t>Субвенція на підтримку осіб з особливими потребами</t>
  </si>
  <si>
    <t>Субвенція на підвищення якості освіти</t>
  </si>
  <si>
    <t>звільнені, відпускні виконавчому комітету, управління культури, фінансовому управлінню</t>
  </si>
  <si>
    <t>послуги із страхування будівлі</t>
  </si>
  <si>
    <t>послуги по супроводу та оновлення програми ІС-ПРО</t>
  </si>
  <si>
    <t xml:space="preserve">розпорядження № 666  від   05.09.2019р. </t>
  </si>
  <si>
    <t>КП ВУКГ, заробітна плата за серпень 2019р. по міським цільовим програмам</t>
  </si>
  <si>
    <t xml:space="preserve">ФОП Литвинова, розробка проекту землеустрою "Приведення у відповідність тех.документації по облаштуванню мулових карт на території очисних споруд м.Ніжина" </t>
  </si>
  <si>
    <t>розробка проектно-кошторисної документації та експертизи по об’єкту "Будівництво системи відеоспостереження прилеглої території залізничного вокзалу"</t>
  </si>
  <si>
    <t>розробка проектно-кошторисної документації та експертизи по об’єкту "Будівництво системи відеоспостереження для розпізнавання обличчя на пл.І.Франка"</t>
  </si>
  <si>
    <t>придбання пральної машини для дошкільного підрозділу №14</t>
  </si>
  <si>
    <t>придбання морозильної камери, холодильника, шафи жарочної, плити електричної, м’ясорубки, стелажу для дошкільного підрозділу №14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</si>
  <si>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</si>
  <si>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</si>
  <si>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</si>
  <si>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</si>
  <si>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</si>
  <si>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</si>
  <si>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</si>
  <si>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</si>
  <si>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</si>
  <si>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</si>
  <si>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</si>
  <si>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</si>
  <si>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</si>
  <si>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</si>
  <si>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</si>
  <si>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</si>
  <si>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</si>
  <si>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</si>
  <si>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</si>
  <si>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</si>
  <si>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</si>
  <si>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</si>
  <si>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</si>
  <si>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</si>
  <si>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</si>
  <si>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</si>
  <si>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</si>
  <si>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</si>
  <si>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</si>
  <si>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</si>
  <si>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Відділ з питань фізичної культури та спорту</t>
  </si>
  <si>
    <t>бензин</t>
  </si>
  <si>
    <t>УЖКГ та будівництва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</si>
  <si>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</si>
  <si>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</si>
  <si>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</si>
  <si>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</si>
  <si>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</si>
  <si>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надходження міжбюджетних трансфертів (субвенцій та базової дотації)</t>
  </si>
  <si>
    <t>Субвенція з державного бюджету на формування інфраструктури ОТГ, капітальний ремонт дорожнього покриття проїжджої частини с.Наумівське, в т.ч. тех.нагляд</t>
  </si>
  <si>
    <t>Освіта</t>
  </si>
  <si>
    <t>Відділ спорту</t>
  </si>
  <si>
    <t>ЦМЛ</t>
  </si>
  <si>
    <t>електромонтажні роботи</t>
  </si>
  <si>
    <t>транспортні послуги</t>
  </si>
  <si>
    <t>бланки</t>
  </si>
  <si>
    <t>Управління культури</t>
  </si>
  <si>
    <t>Молодіжний центр</t>
  </si>
  <si>
    <t>Територіальний центр</t>
  </si>
  <si>
    <t>Спорт для всіх</t>
  </si>
  <si>
    <t>ЗОШ (НВК № 16)</t>
  </si>
  <si>
    <t>придбання кабелю</t>
  </si>
  <si>
    <t>дератизація, дезінфекція</t>
  </si>
  <si>
    <t>послуги інтернет</t>
  </si>
  <si>
    <t>канцтовари</t>
  </si>
  <si>
    <t>Направлення коштів на видатки  бюджету пооб’єктно</t>
  </si>
  <si>
    <t>Фінансування видатків міського бюджету за 03.09.2019 року  пооб’єктно</t>
  </si>
  <si>
    <t>Надходження коштів на рахунки міського бюджету 03.09.2019 р., в т.ч.:</t>
  </si>
  <si>
    <t>барабан для жеребкування</t>
  </si>
  <si>
    <t>кубки, грамоти, медалі</t>
  </si>
  <si>
    <t>охолоджуючі балони 10 шт.</t>
  </si>
  <si>
    <t>рамки для грамот 30 шт.</t>
  </si>
  <si>
    <t>звільнені територіальний центр, освіта</t>
  </si>
  <si>
    <t>підписка журналу "Кадровик"</t>
  </si>
  <si>
    <t>публікація оголошення</t>
  </si>
  <si>
    <t>будівельні матеріали</t>
  </si>
  <si>
    <t>посуд ДНЗ</t>
  </si>
  <si>
    <t>морозильна камера ДНЗ</t>
  </si>
  <si>
    <t>протипожежний захист</t>
  </si>
  <si>
    <t>поточний ремонт асфальтобетонного покриття</t>
  </si>
  <si>
    <t xml:space="preserve">розпорядження № 655  від   03.09.2019р. </t>
  </si>
  <si>
    <t>Обслуговування та ремонт мереж вуличного освітлення - КП "ВУКГ"</t>
  </si>
  <si>
    <t>Стерилізація собак - ФОП "Дубовик В.Д.</t>
  </si>
  <si>
    <t>За телекомунікаційні послуги - ПрАТ "Датагруп"</t>
  </si>
  <si>
    <t>Виконання заходів щодо попередження загибелі людей на водних об’єктах - КП "ВУКГ"</t>
  </si>
  <si>
    <t>Кап.ремонт елементів благоустрою з встановленням пам’ятника борцям за Незалежність та територіальну цілісність України на території парку незалежності</t>
  </si>
  <si>
    <t>Фінансування видатків міського бюджету за 04.09.2019 року  пооб’єктно</t>
  </si>
  <si>
    <t>касове обслуговування по програмі "Турбота"</t>
  </si>
  <si>
    <t>за вересень</t>
  </si>
  <si>
    <t>придбання призів, канцтоварів на проведення заходів</t>
  </si>
  <si>
    <t>дезінфекційні засоби (пологовий будинок )</t>
  </si>
  <si>
    <t>придбання клавіатури, миші</t>
  </si>
  <si>
    <t>придбання мотокоси</t>
  </si>
  <si>
    <t>журнали обліку</t>
  </si>
  <si>
    <t>консультаційні послуги</t>
  </si>
  <si>
    <t xml:space="preserve">розпорядження № 659  від   04.09.2019р. </t>
  </si>
  <si>
    <t>КП ВУКГ, громадські роботи за серпень 2019р.</t>
  </si>
  <si>
    <t>КП КК Північна, громадські роботи за серпень 2019р.</t>
  </si>
  <si>
    <t>Заміна та встановлення дорожніх знаків</t>
  </si>
  <si>
    <t>Співфінансування з МБ по субвенції на забезпечення якісної, сучасної та доступної загальної середньої освіти "Нова українська школа"</t>
  </si>
  <si>
    <t>Субвенція на забезпечення якісної, сучасної та доступної загальної середньої освіти "Нова українська школа"</t>
  </si>
  <si>
    <t>Проект-переможець громадського бюджету "Сучасним дітям сучасний спортивний майданчик", спортивний та дитячий майданчики для ЗОШ №15</t>
  </si>
  <si>
    <t>вивіз сміття</t>
  </si>
  <si>
    <t>ЗОШ</t>
  </si>
  <si>
    <t>одноразова допомога дітям сиротам</t>
  </si>
  <si>
    <t>харчування суддів</t>
  </si>
  <si>
    <t>Виконавчий комітет</t>
  </si>
  <si>
    <t>перезарядка вогнегасників</t>
  </si>
  <si>
    <t>за серпень</t>
  </si>
  <si>
    <t>Фінансування видатків міського бюджету за 06.09.2019 року  пооб’єктно</t>
  </si>
  <si>
    <t>Надходження коштів на рахунки міського бюджету 06.09.2019 р., в т.ч.:</t>
  </si>
  <si>
    <t>Дотація на утримання закладів освіти та охорони здоров'я за рахунок додаткової дотації</t>
  </si>
  <si>
    <t>принтери 4 шт.</t>
  </si>
  <si>
    <t>Територ.центр</t>
  </si>
  <si>
    <t>машинка для стрижки, ножиці, пеньюар, фартух для майстра, гребінець</t>
  </si>
  <si>
    <t>матеріальне заохочення</t>
  </si>
  <si>
    <t>жалюзі</t>
  </si>
  <si>
    <t>перевезення військовослужбовців</t>
  </si>
  <si>
    <t>виготовлення тех. документації із землеустрою</t>
  </si>
  <si>
    <t xml:space="preserve">розпорядження № 675  від   06.09.2019р. </t>
  </si>
  <si>
    <t>КП ВУКГ, поточний ремонт контейнерних майданчиків</t>
  </si>
  <si>
    <t>КП ВУКГ, фарбування півсфер</t>
  </si>
  <si>
    <t>КП ВУКГ, монтування ліній вуличного освітлення</t>
  </si>
  <si>
    <t>поточний ремонт бар’єрного огородження</t>
  </si>
  <si>
    <t>КП ВУКГ, запасні частини до обладнання та шини для транспорту, що задіяний в прибирання вулиць міста згідно МЦП "Удосконалення системи поводження з ТПВ, розвитку і збереження зелених насаджень"</t>
  </si>
  <si>
    <t>КП КК Північна, зарплата за серпень згідно МЦП "Допризовної підготовки, виконання заходів з мобілізації та заходів по облаштуванню полігону…"</t>
  </si>
  <si>
    <t>КП КК Північна, зарплата за серпень згідно МЦП "Удосконалення системи поводження з ТПВ, розвитку і збереження зелених насаджень"</t>
  </si>
  <si>
    <t>придбання комп’ютерної техніки (моноблоки - 15 шт.)</t>
  </si>
  <si>
    <t>Реабілітаційний центр</t>
  </si>
  <si>
    <t>Управління ЖКГ та Б</t>
  </si>
  <si>
    <t xml:space="preserve">УПСЗН </t>
  </si>
  <si>
    <t>Субвенція з державного бюджету на виплату державної соціальної допомоги, допомоги на дітей-сиріт та дітей позбавлених батьківського піклування, які перебувають у дитячих будинках сімейного типу та прийомних сім'ях, та грошового забезпечення батькам-вихователям і прийомним батькам</t>
  </si>
  <si>
    <t>Субвенція з державного бюджету на оплату послуг патронатного вихователя, виплату соціальної допомоги на утриманняя дітей в сім'ї патронатного вихователя</t>
  </si>
  <si>
    <t xml:space="preserve">Державна субвенція по допомогах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</si>
  <si>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</si>
  <si>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</si>
  <si>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</si>
  <si>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</si>
  <si>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</si>
  <si>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</si>
  <si>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</si>
  <si>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</si>
  <si>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послуги з охорони</t>
  </si>
  <si>
    <t>УПСЗН (громадські роботи)</t>
  </si>
  <si>
    <t>Фінансування видатків міського бюджету за 02.09.2019 року  пооб’єктно</t>
  </si>
  <si>
    <t>компенсація фізичним особам, які надають соціальні послуги (в т.ч. поштовий збір)</t>
  </si>
  <si>
    <t xml:space="preserve">розпорядження № 645  від   02.09.2019р. </t>
  </si>
  <si>
    <t>Надходження коштів на рахунки міського бюджету 02.09.2019 р., в т.ч.:</t>
  </si>
  <si>
    <t>Проект та експертиза по капітальному ремонту інклюзивно-ресурсному центру</t>
  </si>
  <si>
    <t>ТОВ "Творець", попередня оплата за капітальний ремонт, шляхом проведення комплексної термомодернізації об’єкту Ніжинська ЗОШ І-ІІІ ст.№ 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</si>
</sst>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6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19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4" fontId="5" fillId="36" borderId="13" xfId="6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4" fontId="5" fillId="0" borderId="14" xfId="6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5" fillId="0" borderId="11" xfId="60" applyNumberFormat="1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5" fillId="0" borderId="10" xfId="60" applyNumberFormat="1" applyFont="1" applyFill="1" applyBorder="1" applyAlignment="1">
      <alignment vertical="center" wrapText="1"/>
    </xf>
    <xf numFmtId="4" fontId="5" fillId="0" borderId="14" xfId="60" applyNumberFormat="1" applyFont="1" applyFill="1" applyBorder="1" applyAlignment="1">
      <alignment vertical="center" wrapText="1"/>
    </xf>
    <xf numFmtId="4" fontId="5" fillId="0" borderId="11" xfId="6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5" fillId="0" borderId="14" xfId="60" applyNumberFormat="1" applyFont="1" applyFill="1" applyBorder="1" applyAlignment="1">
      <alignment horizontal="left" vertical="top" wrapText="1"/>
    </xf>
    <xf numFmtId="4" fontId="5" fillId="0" borderId="11" xfId="6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20" xfId="0" applyFont="1" applyBorder="1" applyAlignment="1">
      <alignment vertical="center" wrapText="1"/>
    </xf>
    <xf numFmtId="4" fontId="5" fillId="0" borderId="14" xfId="60" applyNumberFormat="1" applyFont="1" applyFill="1" applyBorder="1" applyAlignment="1">
      <alignment horizontal="center" vertical="center" wrapText="1"/>
    </xf>
    <xf numFmtId="4" fontId="5" fillId="0" borderId="11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103" t="s">
        <v>62</v>
      </c>
      <c r="B1" s="103"/>
      <c r="C1" s="103"/>
      <c r="D1" s="103"/>
    </row>
    <row r="2" spans="1:4" ht="18.75">
      <c r="A2" s="5" t="s">
        <v>11</v>
      </c>
      <c r="C2" s="16" t="s">
        <v>12</v>
      </c>
      <c r="D2" s="6"/>
    </row>
    <row r="3" spans="1:4" s="4" customFormat="1" ht="24" customHeight="1">
      <c r="A3" s="1" t="s">
        <v>7</v>
      </c>
      <c r="B3" s="1" t="s">
        <v>8</v>
      </c>
      <c r="C3" s="9" t="s">
        <v>9</v>
      </c>
      <c r="D3" s="7"/>
    </row>
    <row r="4" spans="1:4" s="4" customFormat="1" ht="24" customHeight="1">
      <c r="A4" s="1" t="s">
        <v>5</v>
      </c>
      <c r="B4" s="3" t="s">
        <v>66</v>
      </c>
      <c r="C4" s="14">
        <v>104512.17</v>
      </c>
      <c r="D4" s="7"/>
    </row>
    <row r="5" spans="1:4" s="4" customFormat="1" ht="21" customHeight="1">
      <c r="A5" s="1" t="s">
        <v>18</v>
      </c>
      <c r="B5" s="3" t="s">
        <v>19</v>
      </c>
      <c r="C5" s="14">
        <v>18123.9</v>
      </c>
      <c r="D5" s="7"/>
    </row>
    <row r="6" spans="1:4" s="4" customFormat="1" ht="21" customHeight="1">
      <c r="A6" s="1"/>
      <c r="B6" s="3" t="s">
        <v>63</v>
      </c>
      <c r="C6" s="14">
        <v>2262.43</v>
      </c>
      <c r="D6" s="7"/>
    </row>
    <row r="7" spans="1:4" s="4" customFormat="1" ht="21" customHeight="1">
      <c r="A7" s="1" t="s">
        <v>20</v>
      </c>
      <c r="B7" s="3"/>
      <c r="C7" s="14"/>
      <c r="D7" s="7"/>
    </row>
    <row r="8" spans="1:4" s="4" customFormat="1" ht="22.5" customHeight="1">
      <c r="A8" s="1" t="s">
        <v>10</v>
      </c>
      <c r="B8" s="3" t="s">
        <v>15</v>
      </c>
      <c r="C8" s="14">
        <v>1362.13</v>
      </c>
      <c r="D8" s="7"/>
    </row>
    <row r="9" spans="2:4" s="4" customFormat="1" ht="21" customHeight="1">
      <c r="B9" s="3" t="s">
        <v>17</v>
      </c>
      <c r="C9" s="14">
        <v>50387.14</v>
      </c>
      <c r="D9" s="7"/>
    </row>
    <row r="10" spans="1:4" s="4" customFormat="1" ht="21" customHeight="1">
      <c r="A10" s="1"/>
      <c r="B10" s="3" t="s">
        <v>16</v>
      </c>
      <c r="C10" s="15"/>
      <c r="D10" s="7"/>
    </row>
    <row r="11" spans="1:4" s="4" customFormat="1" ht="21" customHeight="1">
      <c r="A11" s="1"/>
      <c r="B11" s="3" t="s">
        <v>21</v>
      </c>
      <c r="C11" s="15">
        <v>3893.88</v>
      </c>
      <c r="D11" s="7"/>
    </row>
    <row r="12" spans="1:4" s="4" customFormat="1" ht="21" customHeight="1">
      <c r="A12" s="1"/>
      <c r="B12" s="3" t="s">
        <v>27</v>
      </c>
      <c r="C12" s="15"/>
      <c r="D12" s="7"/>
    </row>
    <row r="13" spans="1:4" s="8" customFormat="1" ht="21.75" customHeight="1">
      <c r="A13" s="1"/>
      <c r="B13" s="1" t="s">
        <v>13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11</v>
      </c>
    </row>
    <row r="16" spans="1:4" s="8" customFormat="1" ht="21.75" customHeight="1">
      <c r="A16" s="1"/>
      <c r="B16" s="1" t="s">
        <v>14</v>
      </c>
      <c r="C16" s="17">
        <f>SUM(C17:C32)</f>
        <v>2240.83</v>
      </c>
      <c r="D16" s="2"/>
    </row>
    <row r="17" spans="1:4" s="8" customFormat="1" ht="21.75" customHeight="1">
      <c r="A17" s="1" t="s">
        <v>24</v>
      </c>
      <c r="B17" s="3" t="s">
        <v>58</v>
      </c>
      <c r="C17" s="15">
        <v>94.8</v>
      </c>
      <c r="D17" s="2"/>
    </row>
    <row r="18" spans="1:4" s="8" customFormat="1" ht="21.75" customHeight="1">
      <c r="A18" s="1"/>
      <c r="B18" s="3" t="s">
        <v>59</v>
      </c>
      <c r="C18" s="15">
        <v>491.92</v>
      </c>
      <c r="D18" s="2"/>
    </row>
    <row r="19" spans="1:4" s="8" customFormat="1" ht="18" customHeight="1">
      <c r="A19" s="1" t="s">
        <v>64</v>
      </c>
      <c r="B19" s="3" t="s">
        <v>65</v>
      </c>
      <c r="C19" s="15">
        <v>72</v>
      </c>
      <c r="D19" s="11"/>
    </row>
    <row r="20" spans="1:4" s="8" customFormat="1" ht="18" customHeight="1">
      <c r="A20" s="1" t="s">
        <v>60</v>
      </c>
      <c r="B20" s="3" t="s">
        <v>59</v>
      </c>
      <c r="C20" s="15">
        <v>261.32</v>
      </c>
      <c r="D20" s="11"/>
    </row>
    <row r="21" spans="1:4" s="8" customFormat="1" ht="18" customHeight="1">
      <c r="A21" s="1" t="s">
        <v>67</v>
      </c>
      <c r="B21" s="3" t="s">
        <v>68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6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23</v>
      </c>
      <c r="C34" s="17">
        <f>SUM(C35:C35)</f>
        <v>0</v>
      </c>
      <c r="D34" s="2"/>
    </row>
    <row r="35" spans="1:4" s="8" customFormat="1" ht="35.25" customHeight="1" hidden="1">
      <c r="A35" s="1" t="s">
        <v>24</v>
      </c>
      <c r="B35" s="3" t="s">
        <v>55</v>
      </c>
      <c r="C35" s="15"/>
      <c r="D35" s="2"/>
    </row>
    <row r="36" spans="1:4" s="8" customFormat="1" ht="20.25" hidden="1">
      <c r="A36" s="3"/>
      <c r="B36" s="12" t="s">
        <v>26</v>
      </c>
      <c r="C36" s="19">
        <f>SUM(C37:C54)</f>
        <v>0</v>
      </c>
      <c r="D36" s="2"/>
    </row>
    <row r="37" spans="1:4" s="8" customFormat="1" ht="56.25" hidden="1">
      <c r="A37" s="1" t="s">
        <v>22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30</v>
      </c>
      <c r="C39" s="15"/>
      <c r="D39" s="2"/>
    </row>
    <row r="40" spans="1:4" s="8" customFormat="1" ht="37.5" hidden="1">
      <c r="A40" s="1"/>
      <c r="B40" s="3" t="s">
        <v>31</v>
      </c>
      <c r="C40" s="15"/>
      <c r="D40" s="2"/>
    </row>
    <row r="41" spans="1:4" s="8" customFormat="1" ht="37.5" hidden="1">
      <c r="A41" s="1"/>
      <c r="B41" s="3" t="s">
        <v>32</v>
      </c>
      <c r="C41" s="15"/>
      <c r="D41" s="2"/>
    </row>
    <row r="42" spans="1:4" s="8" customFormat="1" ht="18.75" hidden="1">
      <c r="A42" s="1"/>
      <c r="B42" s="3" t="s">
        <v>47</v>
      </c>
      <c r="C42" s="15"/>
      <c r="D42" s="2"/>
    </row>
    <row r="43" spans="1:4" s="8" customFormat="1" ht="18.75" hidden="1">
      <c r="A43" s="1"/>
      <c r="B43" s="3" t="s">
        <v>48</v>
      </c>
      <c r="C43" s="15"/>
      <c r="D43" s="2"/>
    </row>
    <row r="44" spans="1:4" s="8" customFormat="1" ht="18.75" hidden="1">
      <c r="A44" s="1"/>
      <c r="B44" s="3" t="s">
        <v>50</v>
      </c>
      <c r="C44" s="15"/>
      <c r="D44" s="2"/>
    </row>
    <row r="45" spans="1:4" s="8" customFormat="1" ht="18.75" hidden="1">
      <c r="A45" s="1"/>
      <c r="B45" s="3" t="s">
        <v>49</v>
      </c>
      <c r="C45" s="15"/>
      <c r="D45" s="2"/>
    </row>
    <row r="46" spans="1:4" s="8" customFormat="1" ht="37.5" hidden="1">
      <c r="A46" s="1"/>
      <c r="B46" s="3" t="s">
        <v>51</v>
      </c>
      <c r="C46" s="15"/>
      <c r="D46" s="2"/>
    </row>
    <row r="47" spans="1:4" s="8" customFormat="1" ht="37.5" hidden="1">
      <c r="A47" s="1" t="s">
        <v>25</v>
      </c>
      <c r="B47" s="3" t="s">
        <v>52</v>
      </c>
      <c r="C47" s="15"/>
      <c r="D47" s="2"/>
    </row>
    <row r="48" spans="1:4" s="8" customFormat="1" ht="18.75" hidden="1">
      <c r="A48" s="1"/>
      <c r="B48" s="3" t="s">
        <v>53</v>
      </c>
      <c r="C48" s="15"/>
      <c r="D48" s="2"/>
    </row>
    <row r="49" spans="1:4" s="8" customFormat="1" ht="37.5" hidden="1">
      <c r="A49" s="1" t="s">
        <v>24</v>
      </c>
      <c r="B49" s="3" t="s">
        <v>54</v>
      </c>
      <c r="C49" s="15"/>
      <c r="D49" s="2"/>
    </row>
    <row r="50" spans="1:4" s="8" customFormat="1" ht="18.75" hidden="1">
      <c r="A50" s="1"/>
      <c r="B50" s="3" t="s">
        <v>56</v>
      </c>
      <c r="C50" s="15"/>
      <c r="D50" s="2"/>
    </row>
    <row r="51" spans="1:4" s="8" customFormat="1" ht="18.75">
      <c r="A51" s="1"/>
      <c r="B51" s="1" t="s">
        <v>57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11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SheetLayoutView="100" zoomScalePageLayoutView="0" workbookViewId="0" topLeftCell="A144">
      <selection activeCell="D5" sqref="D5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146</v>
      </c>
      <c r="B1" s="104"/>
      <c r="C1" s="104"/>
      <c r="D1" s="104"/>
      <c r="E1" s="104"/>
    </row>
    <row r="2" spans="1:5" ht="20.25" customHeight="1" hidden="1">
      <c r="A2" s="105" t="s">
        <v>156</v>
      </c>
      <c r="B2" s="105"/>
      <c r="C2" s="105"/>
      <c r="D2" s="106"/>
      <c r="E2" s="26"/>
    </row>
    <row r="3" spans="1:5" ht="20.25" customHeight="1">
      <c r="A3" s="57"/>
      <c r="B3" s="57"/>
      <c r="C3" s="57"/>
      <c r="D3" s="59" t="s">
        <v>9</v>
      </c>
      <c r="E3" s="26"/>
    </row>
    <row r="4" spans="1:5" ht="23.25" customHeight="1">
      <c r="A4" s="107" t="s">
        <v>147</v>
      </c>
      <c r="B4" s="108"/>
      <c r="C4" s="109"/>
      <c r="D4" s="61">
        <f>D5+D6+D7</f>
        <v>7852190.510000001</v>
      </c>
      <c r="E4" s="26"/>
    </row>
    <row r="5" spans="1:5" ht="23.25" customHeight="1">
      <c r="A5" s="110" t="s">
        <v>83</v>
      </c>
      <c r="B5" s="111"/>
      <c r="C5" s="112"/>
      <c r="D5" s="58">
        <v>650318.15</v>
      </c>
      <c r="E5" s="26"/>
    </row>
    <row r="6" spans="1:5" ht="23.25" customHeight="1">
      <c r="A6" s="110" t="s">
        <v>84</v>
      </c>
      <c r="B6" s="111"/>
      <c r="C6" s="112"/>
      <c r="D6" s="69">
        <v>32.5</v>
      </c>
      <c r="E6" s="26"/>
    </row>
    <row r="7" spans="1:5" ht="23.25" customHeight="1">
      <c r="A7" s="117" t="s">
        <v>85</v>
      </c>
      <c r="B7" s="117"/>
      <c r="C7" s="117"/>
      <c r="D7" s="58">
        <v>7201839.86</v>
      </c>
      <c r="E7" s="26"/>
    </row>
    <row r="8" spans="1:5" ht="23.25" customHeight="1">
      <c r="A8" s="70"/>
      <c r="B8" s="71"/>
      <c r="C8" s="71"/>
      <c r="D8" s="69"/>
      <c r="E8" s="26"/>
    </row>
    <row r="9" spans="1:5" s="28" customFormat="1" ht="23.25" customHeight="1">
      <c r="A9" s="118" t="s">
        <v>102</v>
      </c>
      <c r="B9" s="119"/>
      <c r="C9" s="119"/>
      <c r="D9" s="120"/>
      <c r="E9" s="27"/>
    </row>
    <row r="10" spans="1:5" s="28" customFormat="1" ht="25.5" customHeight="1">
      <c r="A10" s="60" t="s">
        <v>69</v>
      </c>
      <c r="B10" s="121" t="s">
        <v>70</v>
      </c>
      <c r="C10" s="122"/>
      <c r="D10" s="61">
        <f>D11+D29+D30+D33++D51+D71+D89+D107+D125+D126+D127+D31+D32</f>
        <v>36662.7</v>
      </c>
      <c r="E10" s="27"/>
    </row>
    <row r="11" spans="1:5" s="28" customFormat="1" ht="36" customHeight="1">
      <c r="A11" s="44" t="s">
        <v>71</v>
      </c>
      <c r="B11" s="113" t="s">
        <v>37</v>
      </c>
      <c r="C11" s="114"/>
      <c r="D11" s="46">
        <f>SUM(D12:D28)</f>
        <v>3974.37</v>
      </c>
      <c r="E11" s="27"/>
    </row>
    <row r="12" spans="1:5" s="52" customFormat="1" ht="19.5" customHeight="1" hidden="1">
      <c r="A12" s="47"/>
      <c r="B12" s="48"/>
      <c r="C12" s="93" t="s">
        <v>171</v>
      </c>
      <c r="D12" s="92"/>
      <c r="E12" s="51"/>
    </row>
    <row r="13" spans="1:5" s="52" customFormat="1" ht="19.5" customHeight="1" hidden="1">
      <c r="A13" s="47"/>
      <c r="B13" s="48"/>
      <c r="C13" s="93" t="s">
        <v>76</v>
      </c>
      <c r="D13" s="92"/>
      <c r="E13" s="51"/>
    </row>
    <row r="14" spans="1:5" s="52" customFormat="1" ht="19.5" customHeight="1" hidden="1">
      <c r="A14" s="47"/>
      <c r="B14" s="48"/>
      <c r="C14" s="93" t="s">
        <v>94</v>
      </c>
      <c r="D14" s="86"/>
      <c r="E14" s="51"/>
    </row>
    <row r="15" spans="1:5" s="52" customFormat="1" ht="19.5" customHeight="1" hidden="1">
      <c r="A15" s="47"/>
      <c r="B15" s="48"/>
      <c r="C15" s="93" t="s">
        <v>172</v>
      </c>
      <c r="D15" s="86"/>
      <c r="E15" s="51"/>
    </row>
    <row r="16" spans="1:5" s="52" customFormat="1" ht="19.5" customHeight="1" hidden="1">
      <c r="A16" s="47"/>
      <c r="B16" s="48"/>
      <c r="C16" s="93" t="s">
        <v>89</v>
      </c>
      <c r="D16" s="86"/>
      <c r="E16" s="51"/>
    </row>
    <row r="17" spans="1:5" s="52" customFormat="1" ht="19.5" customHeight="1" hidden="1">
      <c r="A17" s="47"/>
      <c r="B17" s="48"/>
      <c r="C17" s="93" t="s">
        <v>173</v>
      </c>
      <c r="D17" s="86"/>
      <c r="E17" s="51"/>
    </row>
    <row r="18" spans="1:5" s="52" customFormat="1" ht="19.5" customHeight="1" hidden="1">
      <c r="A18" s="47"/>
      <c r="B18" s="48"/>
      <c r="C18" s="93" t="s">
        <v>25</v>
      </c>
      <c r="D18" s="86"/>
      <c r="E18" s="51"/>
    </row>
    <row r="19" spans="1:5" s="52" customFormat="1" ht="19.5" customHeight="1" hidden="1">
      <c r="A19" s="47"/>
      <c r="B19" s="48"/>
      <c r="C19" s="93" t="s">
        <v>87</v>
      </c>
      <c r="D19" s="86">
        <v>3974.37</v>
      </c>
      <c r="E19" s="51"/>
    </row>
    <row r="20" spans="1:5" s="52" customFormat="1" ht="19.5" customHeight="1" hidden="1">
      <c r="A20" s="47"/>
      <c r="B20" s="48"/>
      <c r="C20" s="93" t="s">
        <v>180</v>
      </c>
      <c r="D20" s="86"/>
      <c r="E20" s="51"/>
    </row>
    <row r="21" spans="1:5" s="52" customFormat="1" ht="19.5" customHeight="1" hidden="1">
      <c r="A21" s="47"/>
      <c r="B21" s="48"/>
      <c r="C21" s="93" t="s">
        <v>95</v>
      </c>
      <c r="D21" s="86"/>
      <c r="E21" s="51"/>
    </row>
    <row r="22" spans="1:5" s="52" customFormat="1" ht="19.5" customHeight="1" hidden="1">
      <c r="A22" s="47"/>
      <c r="B22" s="48"/>
      <c r="C22" s="93" t="s">
        <v>165</v>
      </c>
      <c r="D22" s="86"/>
      <c r="E22" s="51"/>
    </row>
    <row r="23" spans="1:5" s="52" customFormat="1" ht="19.5" customHeight="1" hidden="1">
      <c r="A23" s="47"/>
      <c r="B23" s="48"/>
      <c r="C23" s="93" t="s">
        <v>60</v>
      </c>
      <c r="D23" s="86"/>
      <c r="E23" s="51"/>
    </row>
    <row r="24" spans="1:5" s="52" customFormat="1" ht="19.5" customHeight="1" hidden="1">
      <c r="A24" s="47"/>
      <c r="B24" s="48"/>
      <c r="C24" s="93" t="s">
        <v>88</v>
      </c>
      <c r="D24" s="86"/>
      <c r="E24" s="51"/>
    </row>
    <row r="25" spans="1:5" s="52" customFormat="1" ht="19.5" customHeight="1" hidden="1">
      <c r="A25" s="47"/>
      <c r="B25" s="48"/>
      <c r="C25" s="93" t="s">
        <v>96</v>
      </c>
      <c r="D25" s="86"/>
      <c r="E25" s="51"/>
    </row>
    <row r="26" spans="1:5" s="52" customFormat="1" ht="19.5" customHeight="1" hidden="1">
      <c r="A26" s="47"/>
      <c r="B26" s="48"/>
      <c r="C26" s="93" t="s">
        <v>174</v>
      </c>
      <c r="D26" s="86"/>
      <c r="E26" s="51"/>
    </row>
    <row r="27" spans="1:5" s="52" customFormat="1" ht="19.5" customHeight="1" hidden="1">
      <c r="A27" s="47"/>
      <c r="B27" s="48"/>
      <c r="C27" s="93" t="s">
        <v>175</v>
      </c>
      <c r="D27" s="86"/>
      <c r="E27" s="51"/>
    </row>
    <row r="28" spans="1:5" s="52" customFormat="1" ht="19.5" customHeight="1" hidden="1">
      <c r="A28" s="47"/>
      <c r="B28" s="48"/>
      <c r="C28" s="93" t="s">
        <v>80</v>
      </c>
      <c r="D28" s="86"/>
      <c r="E28" s="51"/>
    </row>
    <row r="29" spans="1:5" s="28" customFormat="1" ht="21.75" customHeight="1">
      <c r="A29" s="22" t="s">
        <v>18</v>
      </c>
      <c r="B29" s="115" t="s">
        <v>19</v>
      </c>
      <c r="C29" s="116"/>
      <c r="D29" s="29">
        <v>23118</v>
      </c>
      <c r="E29" s="27"/>
    </row>
    <row r="30" spans="1:5" s="28" customFormat="1" ht="21.75" customHeight="1" hidden="1">
      <c r="A30" s="22"/>
      <c r="B30" s="115" t="s">
        <v>140</v>
      </c>
      <c r="C30" s="116"/>
      <c r="D30" s="29">
        <v>1529</v>
      </c>
      <c r="E30" s="27"/>
    </row>
    <row r="31" spans="1:5" s="28" customFormat="1" ht="21.75" customHeight="1" hidden="1">
      <c r="A31" s="22"/>
      <c r="B31" s="115" t="s">
        <v>25</v>
      </c>
      <c r="C31" s="116"/>
      <c r="D31" s="29">
        <v>3114</v>
      </c>
      <c r="E31" s="27"/>
    </row>
    <row r="32" spans="1:5" s="28" customFormat="1" ht="23.25" customHeight="1" hidden="1">
      <c r="A32" s="44" t="s">
        <v>20</v>
      </c>
      <c r="B32" s="115"/>
      <c r="C32" s="116"/>
      <c r="D32" s="29"/>
      <c r="E32" s="27"/>
    </row>
    <row r="33" spans="1:5" s="28" customFormat="1" ht="22.5" customHeight="1" hidden="1">
      <c r="A33" s="22" t="s">
        <v>10</v>
      </c>
      <c r="B33" s="125" t="s">
        <v>15</v>
      </c>
      <c r="C33" s="126"/>
      <c r="D33" s="53"/>
      <c r="E33" s="27"/>
    </row>
    <row r="34" spans="1:5" s="52" customFormat="1" ht="26.25" customHeight="1" hidden="1">
      <c r="A34" s="47"/>
      <c r="B34" s="47"/>
      <c r="C34" s="55" t="s">
        <v>171</v>
      </c>
      <c r="D34" s="50"/>
      <c r="E34" s="51"/>
    </row>
    <row r="35" spans="1:5" s="52" customFormat="1" ht="26.25" customHeight="1" hidden="1">
      <c r="A35" s="47"/>
      <c r="B35" s="47"/>
      <c r="C35" s="55" t="s">
        <v>76</v>
      </c>
      <c r="D35" s="50"/>
      <c r="E35" s="51"/>
    </row>
    <row r="36" spans="1:5" s="52" customFormat="1" ht="26.25" customHeight="1" hidden="1">
      <c r="A36" s="47"/>
      <c r="B36" s="47"/>
      <c r="C36" s="55" t="s">
        <v>94</v>
      </c>
      <c r="D36" s="50"/>
      <c r="E36" s="51"/>
    </row>
    <row r="37" spans="1:5" s="52" customFormat="1" ht="26.25" customHeight="1" hidden="1">
      <c r="A37" s="47"/>
      <c r="B37" s="47"/>
      <c r="C37" s="55" t="s">
        <v>172</v>
      </c>
      <c r="D37" s="50"/>
      <c r="E37" s="51"/>
    </row>
    <row r="38" spans="1:5" s="52" customFormat="1" ht="26.25" customHeight="1" hidden="1">
      <c r="A38" s="47"/>
      <c r="B38" s="47"/>
      <c r="C38" s="55" t="s">
        <v>89</v>
      </c>
      <c r="D38" s="50"/>
      <c r="E38" s="51"/>
    </row>
    <row r="39" spans="1:5" s="52" customFormat="1" ht="26.25" customHeight="1" hidden="1">
      <c r="A39" s="47"/>
      <c r="B39" s="47"/>
      <c r="C39" s="55" t="s">
        <v>173</v>
      </c>
      <c r="D39" s="50"/>
      <c r="E39" s="51"/>
    </row>
    <row r="40" spans="1:5" s="52" customFormat="1" ht="26.25" customHeight="1" hidden="1">
      <c r="A40" s="47"/>
      <c r="B40" s="47"/>
      <c r="C40" s="55" t="s">
        <v>25</v>
      </c>
      <c r="D40" s="50"/>
      <c r="E40" s="51"/>
    </row>
    <row r="41" spans="1:5" s="52" customFormat="1" ht="26.25" customHeight="1" hidden="1">
      <c r="A41" s="47"/>
      <c r="B41" s="47"/>
      <c r="C41" s="55" t="s">
        <v>87</v>
      </c>
      <c r="D41" s="50"/>
      <c r="E41" s="51"/>
    </row>
    <row r="42" spans="1:5" s="52" customFormat="1" ht="26.25" customHeight="1" hidden="1">
      <c r="A42" s="47"/>
      <c r="B42" s="47"/>
      <c r="C42" s="55" t="s">
        <v>61</v>
      </c>
      <c r="D42" s="50"/>
      <c r="E42" s="51"/>
    </row>
    <row r="43" spans="1:5" s="52" customFormat="1" ht="26.25" customHeight="1" hidden="1">
      <c r="A43" s="47"/>
      <c r="B43" s="47"/>
      <c r="C43" s="55" t="s">
        <v>95</v>
      </c>
      <c r="D43" s="50"/>
      <c r="E43" s="51"/>
    </row>
    <row r="44" spans="1:5" s="52" customFormat="1" ht="26.25" customHeight="1" hidden="1">
      <c r="A44" s="47"/>
      <c r="B44" s="47"/>
      <c r="C44" s="55" t="s">
        <v>165</v>
      </c>
      <c r="D44" s="50"/>
      <c r="E44" s="51"/>
    </row>
    <row r="45" spans="1:5" s="52" customFormat="1" ht="26.25" customHeight="1" hidden="1">
      <c r="A45" s="47"/>
      <c r="B45" s="47"/>
      <c r="C45" s="55" t="s">
        <v>60</v>
      </c>
      <c r="D45" s="50"/>
      <c r="E45" s="51"/>
    </row>
    <row r="46" spans="1:5" s="52" customFormat="1" ht="26.25" customHeight="1" hidden="1">
      <c r="A46" s="47"/>
      <c r="B46" s="47"/>
      <c r="C46" s="55" t="s">
        <v>88</v>
      </c>
      <c r="D46" s="50"/>
      <c r="E46" s="51"/>
    </row>
    <row r="47" spans="1:5" s="52" customFormat="1" ht="26.25" customHeight="1" hidden="1">
      <c r="A47" s="47"/>
      <c r="B47" s="47"/>
      <c r="C47" s="55" t="s">
        <v>96</v>
      </c>
      <c r="D47" s="50"/>
      <c r="E47" s="51"/>
    </row>
    <row r="48" spans="1:5" s="52" customFormat="1" ht="26.25" customHeight="1" hidden="1">
      <c r="A48" s="47"/>
      <c r="B48" s="47"/>
      <c r="C48" s="55" t="s">
        <v>174</v>
      </c>
      <c r="D48" s="50"/>
      <c r="E48" s="51"/>
    </row>
    <row r="49" spans="1:5" s="52" customFormat="1" ht="26.25" customHeight="1" hidden="1">
      <c r="A49" s="47"/>
      <c r="B49" s="47"/>
      <c r="C49" s="55" t="s">
        <v>175</v>
      </c>
      <c r="D49" s="50"/>
      <c r="E49" s="51"/>
    </row>
    <row r="50" spans="1:5" s="52" customFormat="1" ht="26.25" customHeight="1" hidden="1">
      <c r="A50" s="47"/>
      <c r="B50" s="47"/>
      <c r="C50" s="55" t="s">
        <v>80</v>
      </c>
      <c r="D50" s="50"/>
      <c r="E50" s="51"/>
    </row>
    <row r="51" spans="1:5" s="28" customFormat="1" ht="21.75" customHeight="1">
      <c r="A51" s="22" t="s">
        <v>10</v>
      </c>
      <c r="B51" s="125" t="s">
        <v>176</v>
      </c>
      <c r="C51" s="126"/>
      <c r="D51" s="46">
        <f>SUM(D52:D70)</f>
        <v>0</v>
      </c>
      <c r="E51" s="27"/>
    </row>
    <row r="52" spans="1:5" s="52" customFormat="1" ht="21.75" customHeight="1" hidden="1">
      <c r="A52" s="47"/>
      <c r="B52" s="47"/>
      <c r="C52" s="90" t="s">
        <v>171</v>
      </c>
      <c r="D52" s="50"/>
      <c r="E52" s="51"/>
    </row>
    <row r="53" spans="1:5" s="52" customFormat="1" ht="21.75" customHeight="1" hidden="1">
      <c r="A53" s="47"/>
      <c r="B53" s="47"/>
      <c r="C53" s="91" t="s">
        <v>76</v>
      </c>
      <c r="D53" s="50"/>
      <c r="E53" s="51"/>
    </row>
    <row r="54" spans="1:5" s="52" customFormat="1" ht="21.75" customHeight="1" hidden="1">
      <c r="A54" s="47"/>
      <c r="B54" s="47"/>
      <c r="C54" s="91" t="s">
        <v>94</v>
      </c>
      <c r="D54" s="50"/>
      <c r="E54" s="51"/>
    </row>
    <row r="55" spans="1:5" s="52" customFormat="1" ht="21.75" customHeight="1" hidden="1">
      <c r="A55" s="47"/>
      <c r="B55" s="47"/>
      <c r="C55" s="91" t="s">
        <v>172</v>
      </c>
      <c r="D55" s="92"/>
      <c r="E55" s="51"/>
    </row>
    <row r="56" spans="1:5" s="52" customFormat="1" ht="21.75" customHeight="1" hidden="1">
      <c r="A56" s="47"/>
      <c r="B56" s="87"/>
      <c r="C56" s="88" t="s">
        <v>89</v>
      </c>
      <c r="D56" s="86"/>
      <c r="E56" s="51"/>
    </row>
    <row r="57" spans="1:5" s="52" customFormat="1" ht="21.75" customHeight="1" hidden="1">
      <c r="A57" s="47"/>
      <c r="B57" s="87"/>
      <c r="C57" s="88" t="s">
        <v>173</v>
      </c>
      <c r="D57" s="86"/>
      <c r="E57" s="51"/>
    </row>
    <row r="58" spans="1:5" s="52" customFormat="1" ht="21.75" customHeight="1" hidden="1">
      <c r="A58" s="47"/>
      <c r="B58" s="87"/>
      <c r="C58" s="88" t="s">
        <v>25</v>
      </c>
      <c r="D58" s="86"/>
      <c r="E58" s="51"/>
    </row>
    <row r="59" spans="1:5" s="52" customFormat="1" ht="21.75" customHeight="1" hidden="1">
      <c r="A59" s="47"/>
      <c r="B59" s="87"/>
      <c r="C59" s="88" t="s">
        <v>87</v>
      </c>
      <c r="D59" s="86"/>
      <c r="E59" s="51"/>
    </row>
    <row r="60" spans="1:5" s="52" customFormat="1" ht="21.75" customHeight="1" hidden="1">
      <c r="A60" s="47"/>
      <c r="B60" s="87"/>
      <c r="C60" s="88" t="s">
        <v>175</v>
      </c>
      <c r="D60" s="86"/>
      <c r="E60" s="51"/>
    </row>
    <row r="61" spans="1:5" s="52" customFormat="1" ht="21.75" customHeight="1" hidden="1">
      <c r="A61" s="47"/>
      <c r="B61" s="87"/>
      <c r="C61" s="88" t="s">
        <v>96</v>
      </c>
      <c r="D61" s="86"/>
      <c r="E61" s="51"/>
    </row>
    <row r="62" spans="1:5" s="52" customFormat="1" ht="21.75" customHeight="1" hidden="1">
      <c r="A62" s="47"/>
      <c r="B62" s="87"/>
      <c r="C62" s="88" t="s">
        <v>61</v>
      </c>
      <c r="D62" s="86"/>
      <c r="E62" s="51"/>
    </row>
    <row r="63" spans="1:5" s="52" customFormat="1" ht="21.75" customHeight="1" hidden="1">
      <c r="A63" s="47"/>
      <c r="B63" s="87"/>
      <c r="C63" s="88" t="s">
        <v>95</v>
      </c>
      <c r="D63" s="86"/>
      <c r="E63" s="51"/>
    </row>
    <row r="64" spans="1:5" s="52" customFormat="1" ht="21.75" customHeight="1" hidden="1">
      <c r="A64" s="47"/>
      <c r="B64" s="87"/>
      <c r="C64" s="88" t="s">
        <v>165</v>
      </c>
      <c r="D64" s="86"/>
      <c r="E64" s="51"/>
    </row>
    <row r="65" spans="1:5" s="52" customFormat="1" ht="21.75" customHeight="1" hidden="1">
      <c r="A65" s="47"/>
      <c r="B65" s="87"/>
      <c r="C65" s="88" t="s">
        <v>60</v>
      </c>
      <c r="D65" s="86"/>
      <c r="E65" s="51"/>
    </row>
    <row r="66" spans="1:5" s="52" customFormat="1" ht="21.75" customHeight="1" hidden="1">
      <c r="A66" s="47"/>
      <c r="B66" s="87"/>
      <c r="C66" s="88" t="s">
        <v>88</v>
      </c>
      <c r="D66" s="86"/>
      <c r="E66" s="51"/>
    </row>
    <row r="67" spans="1:5" s="52" customFormat="1" ht="21.75" customHeight="1" hidden="1">
      <c r="A67" s="47"/>
      <c r="B67" s="87"/>
      <c r="C67" s="88" t="s">
        <v>96</v>
      </c>
      <c r="D67" s="86"/>
      <c r="E67" s="51"/>
    </row>
    <row r="68" spans="1:5" s="52" customFormat="1" ht="21.75" customHeight="1" hidden="1">
      <c r="A68" s="47"/>
      <c r="B68" s="87"/>
      <c r="C68" s="88" t="s">
        <v>174</v>
      </c>
      <c r="D68" s="86"/>
      <c r="E68" s="51"/>
    </row>
    <row r="69" spans="1:5" s="52" customFormat="1" ht="21.75" customHeight="1" hidden="1">
      <c r="A69" s="47"/>
      <c r="B69" s="87"/>
      <c r="C69" s="88" t="s">
        <v>175</v>
      </c>
      <c r="D69" s="86"/>
      <c r="E69" s="51"/>
    </row>
    <row r="70" spans="1:5" s="52" customFormat="1" ht="21.75" customHeight="1" hidden="1">
      <c r="A70" s="47"/>
      <c r="B70" s="87"/>
      <c r="C70" s="88" t="s">
        <v>80</v>
      </c>
      <c r="D70" s="86"/>
      <c r="E70" s="51"/>
    </row>
    <row r="71" spans="1:5" s="28" customFormat="1" ht="26.25" customHeight="1">
      <c r="A71" s="22"/>
      <c r="B71" s="127" t="s">
        <v>177</v>
      </c>
      <c r="C71" s="128"/>
      <c r="D71" s="46">
        <f>SUM(D72:D88)</f>
        <v>155.7</v>
      </c>
      <c r="E71" s="27"/>
    </row>
    <row r="72" spans="1:5" s="52" customFormat="1" ht="26.25" customHeight="1" hidden="1">
      <c r="A72" s="47"/>
      <c r="B72" s="87"/>
      <c r="C72" s="88" t="s">
        <v>171</v>
      </c>
      <c r="D72" s="86"/>
      <c r="E72" s="51"/>
    </row>
    <row r="73" spans="1:5" s="52" customFormat="1" ht="26.25" customHeight="1" hidden="1">
      <c r="A73" s="47"/>
      <c r="B73" s="87"/>
      <c r="C73" s="88" t="s">
        <v>76</v>
      </c>
      <c r="D73" s="86"/>
      <c r="E73" s="51"/>
    </row>
    <row r="74" spans="1:5" s="52" customFormat="1" ht="26.25" customHeight="1" hidden="1">
      <c r="A74" s="47"/>
      <c r="B74" s="87"/>
      <c r="C74" s="88" t="s">
        <v>94</v>
      </c>
      <c r="D74" s="86"/>
      <c r="E74" s="51"/>
    </row>
    <row r="75" spans="1:5" s="52" customFormat="1" ht="26.25" customHeight="1" hidden="1">
      <c r="A75" s="47"/>
      <c r="B75" s="87"/>
      <c r="C75" s="88" t="s">
        <v>172</v>
      </c>
      <c r="D75" s="86"/>
      <c r="E75" s="51"/>
    </row>
    <row r="76" spans="1:5" s="52" customFormat="1" ht="26.25" customHeight="1" hidden="1">
      <c r="A76" s="47"/>
      <c r="B76" s="87"/>
      <c r="C76" s="88" t="s">
        <v>89</v>
      </c>
      <c r="D76" s="86">
        <v>155.7</v>
      </c>
      <c r="E76" s="51"/>
    </row>
    <row r="77" spans="1:5" s="52" customFormat="1" ht="26.25" customHeight="1" hidden="1">
      <c r="A77" s="47"/>
      <c r="B77" s="87"/>
      <c r="C77" s="88" t="s">
        <v>173</v>
      </c>
      <c r="D77" s="86"/>
      <c r="E77" s="51"/>
    </row>
    <row r="78" spans="1:5" s="52" customFormat="1" ht="26.25" customHeight="1" hidden="1">
      <c r="A78" s="47"/>
      <c r="B78" s="87"/>
      <c r="C78" s="88" t="s">
        <v>25</v>
      </c>
      <c r="D78" s="86"/>
      <c r="E78" s="51"/>
    </row>
    <row r="79" spans="1:5" s="52" customFormat="1" ht="26.25" customHeight="1" hidden="1">
      <c r="A79" s="47"/>
      <c r="B79" s="87"/>
      <c r="C79" s="88" t="s">
        <v>87</v>
      </c>
      <c r="D79" s="86"/>
      <c r="E79" s="51"/>
    </row>
    <row r="80" spans="1:5" s="52" customFormat="1" ht="26.25" customHeight="1" hidden="1">
      <c r="A80" s="47"/>
      <c r="B80" s="87"/>
      <c r="C80" s="88" t="s">
        <v>61</v>
      </c>
      <c r="D80" s="86"/>
      <c r="E80" s="51"/>
    </row>
    <row r="81" spans="1:5" s="52" customFormat="1" ht="26.25" customHeight="1" hidden="1">
      <c r="A81" s="47"/>
      <c r="B81" s="87"/>
      <c r="C81" s="88" t="s">
        <v>95</v>
      </c>
      <c r="D81" s="86"/>
      <c r="E81" s="51"/>
    </row>
    <row r="82" spans="1:5" s="52" customFormat="1" ht="26.25" customHeight="1" hidden="1">
      <c r="A82" s="47"/>
      <c r="B82" s="87"/>
      <c r="C82" s="88" t="s">
        <v>165</v>
      </c>
      <c r="D82" s="86"/>
      <c r="E82" s="51"/>
    </row>
    <row r="83" spans="1:5" s="52" customFormat="1" ht="26.25" customHeight="1" hidden="1">
      <c r="A83" s="47"/>
      <c r="B83" s="87"/>
      <c r="C83" s="88" t="s">
        <v>60</v>
      </c>
      <c r="D83" s="86"/>
      <c r="E83" s="51"/>
    </row>
    <row r="84" spans="1:5" s="52" customFormat="1" ht="26.25" customHeight="1" hidden="1">
      <c r="A84" s="47"/>
      <c r="B84" s="87"/>
      <c r="C84" s="88" t="s">
        <v>88</v>
      </c>
      <c r="D84" s="86"/>
      <c r="E84" s="51"/>
    </row>
    <row r="85" spans="1:5" s="52" customFormat="1" ht="26.25" customHeight="1" hidden="1">
      <c r="A85" s="47"/>
      <c r="B85" s="87"/>
      <c r="C85" s="88" t="s">
        <v>96</v>
      </c>
      <c r="D85" s="86"/>
      <c r="E85" s="51"/>
    </row>
    <row r="86" spans="1:5" s="52" customFormat="1" ht="26.25" customHeight="1" hidden="1">
      <c r="A86" s="47"/>
      <c r="B86" s="87"/>
      <c r="C86" s="88" t="s">
        <v>174</v>
      </c>
      <c r="D86" s="86"/>
      <c r="E86" s="51"/>
    </row>
    <row r="87" spans="1:5" s="52" customFormat="1" ht="26.25" customHeight="1" hidden="1">
      <c r="A87" s="47"/>
      <c r="B87" s="87"/>
      <c r="C87" s="88" t="s">
        <v>175</v>
      </c>
      <c r="D87" s="86"/>
      <c r="E87" s="51"/>
    </row>
    <row r="88" spans="1:5" s="52" customFormat="1" ht="26.25" customHeight="1" hidden="1">
      <c r="A88" s="47"/>
      <c r="B88" s="87"/>
      <c r="C88" s="88" t="s">
        <v>80</v>
      </c>
      <c r="D88" s="86"/>
      <c r="E88" s="51"/>
    </row>
    <row r="89" spans="1:5" s="28" customFormat="1" ht="26.25" customHeight="1" hidden="1">
      <c r="A89" s="30"/>
      <c r="B89" s="127" t="s">
        <v>178</v>
      </c>
      <c r="C89" s="128"/>
      <c r="D89" s="53">
        <f>SUM(D90:D106)</f>
        <v>0</v>
      </c>
      <c r="E89" s="27"/>
    </row>
    <row r="90" spans="1:5" s="52" customFormat="1" ht="26.25" customHeight="1" hidden="1">
      <c r="A90" s="47"/>
      <c r="B90" s="89"/>
      <c r="C90" s="85" t="s">
        <v>171</v>
      </c>
      <c r="D90" s="86"/>
      <c r="E90" s="51"/>
    </row>
    <row r="91" spans="1:5" s="52" customFormat="1" ht="26.25" customHeight="1" hidden="1">
      <c r="A91" s="47"/>
      <c r="B91" s="89"/>
      <c r="C91" s="85" t="s">
        <v>76</v>
      </c>
      <c r="D91" s="86"/>
      <c r="E91" s="51"/>
    </row>
    <row r="92" spans="1:5" s="52" customFormat="1" ht="26.25" customHeight="1" hidden="1">
      <c r="A92" s="47"/>
      <c r="B92" s="89"/>
      <c r="C92" s="85" t="s">
        <v>94</v>
      </c>
      <c r="D92" s="86"/>
      <c r="E92" s="51"/>
    </row>
    <row r="93" spans="1:5" s="52" customFormat="1" ht="26.25" customHeight="1" hidden="1">
      <c r="A93" s="47"/>
      <c r="B93" s="89"/>
      <c r="C93" s="85" t="s">
        <v>172</v>
      </c>
      <c r="D93" s="86"/>
      <c r="E93" s="51"/>
    </row>
    <row r="94" spans="1:5" s="52" customFormat="1" ht="26.25" customHeight="1" hidden="1">
      <c r="A94" s="47"/>
      <c r="B94" s="89"/>
      <c r="C94" s="85" t="s">
        <v>89</v>
      </c>
      <c r="D94" s="86"/>
      <c r="E94" s="51"/>
    </row>
    <row r="95" spans="1:5" s="52" customFormat="1" ht="26.25" customHeight="1" hidden="1">
      <c r="A95" s="47"/>
      <c r="B95" s="89"/>
      <c r="C95" s="85" t="s">
        <v>173</v>
      </c>
      <c r="D95" s="86"/>
      <c r="E95" s="51"/>
    </row>
    <row r="96" spans="1:5" s="52" customFormat="1" ht="26.25" customHeight="1" hidden="1">
      <c r="A96" s="47"/>
      <c r="B96" s="89"/>
      <c r="C96" s="85" t="s">
        <v>25</v>
      </c>
      <c r="D96" s="86"/>
      <c r="E96" s="51"/>
    </row>
    <row r="97" spans="1:5" s="52" customFormat="1" ht="26.25" customHeight="1" hidden="1">
      <c r="A97" s="47"/>
      <c r="B97" s="89"/>
      <c r="C97" s="85" t="s">
        <v>87</v>
      </c>
      <c r="D97" s="86"/>
      <c r="E97" s="51"/>
    </row>
    <row r="98" spans="1:5" s="52" customFormat="1" ht="26.25" customHeight="1" hidden="1">
      <c r="A98" s="47"/>
      <c r="B98" s="89"/>
      <c r="C98" s="85" t="s">
        <v>61</v>
      </c>
      <c r="D98" s="86"/>
      <c r="E98" s="51"/>
    </row>
    <row r="99" spans="1:5" s="52" customFormat="1" ht="26.25" customHeight="1" hidden="1">
      <c r="A99" s="47"/>
      <c r="B99" s="89"/>
      <c r="C99" s="85" t="s">
        <v>95</v>
      </c>
      <c r="D99" s="86"/>
      <c r="E99" s="51"/>
    </row>
    <row r="100" spans="1:5" s="52" customFormat="1" ht="26.25" customHeight="1" hidden="1">
      <c r="A100" s="47"/>
      <c r="B100" s="89"/>
      <c r="C100" s="85" t="s">
        <v>165</v>
      </c>
      <c r="D100" s="86"/>
      <c r="E100" s="51"/>
    </row>
    <row r="101" spans="1:5" s="52" customFormat="1" ht="26.25" customHeight="1" hidden="1">
      <c r="A101" s="47"/>
      <c r="B101" s="89"/>
      <c r="C101" s="85" t="s">
        <v>60</v>
      </c>
      <c r="D101" s="86"/>
      <c r="E101" s="51"/>
    </row>
    <row r="102" spans="1:5" s="52" customFormat="1" ht="26.25" customHeight="1" hidden="1">
      <c r="A102" s="47"/>
      <c r="B102" s="89"/>
      <c r="C102" s="85" t="s">
        <v>88</v>
      </c>
      <c r="D102" s="86"/>
      <c r="E102" s="51"/>
    </row>
    <row r="103" spans="1:5" s="52" customFormat="1" ht="26.25" customHeight="1" hidden="1">
      <c r="A103" s="47"/>
      <c r="B103" s="89"/>
      <c r="C103" s="85" t="s">
        <v>96</v>
      </c>
      <c r="D103" s="86"/>
      <c r="E103" s="51"/>
    </row>
    <row r="104" spans="1:5" s="52" customFormat="1" ht="26.25" customHeight="1" hidden="1">
      <c r="A104" s="47"/>
      <c r="B104" s="89"/>
      <c r="C104" s="85" t="s">
        <v>174</v>
      </c>
      <c r="D104" s="86"/>
      <c r="E104" s="51"/>
    </row>
    <row r="105" spans="1:5" s="52" customFormat="1" ht="26.25" customHeight="1" hidden="1">
      <c r="A105" s="47"/>
      <c r="B105" s="89"/>
      <c r="C105" s="85" t="s">
        <v>175</v>
      </c>
      <c r="D105" s="86"/>
      <c r="E105" s="51"/>
    </row>
    <row r="106" spans="1:5" s="52" customFormat="1" ht="26.25" customHeight="1" hidden="1">
      <c r="A106" s="47"/>
      <c r="B106" s="89"/>
      <c r="C106" s="85" t="s">
        <v>80</v>
      </c>
      <c r="D106" s="86"/>
      <c r="E106" s="51"/>
    </row>
    <row r="107" spans="1:8" s="28" customFormat="1" ht="26.25" customHeight="1">
      <c r="A107" s="22"/>
      <c r="B107" s="127" t="s">
        <v>139</v>
      </c>
      <c r="C107" s="128"/>
      <c r="D107" s="53">
        <f>SUM(D108:D124)</f>
        <v>4771.63</v>
      </c>
      <c r="E107" s="27"/>
      <c r="G107" s="32"/>
      <c r="H107" s="32"/>
    </row>
    <row r="108" spans="1:5" s="52" customFormat="1" ht="26.25" customHeight="1" hidden="1">
      <c r="A108" s="47"/>
      <c r="B108" s="89"/>
      <c r="C108" s="85" t="s">
        <v>171</v>
      </c>
      <c r="D108" s="86"/>
      <c r="E108" s="51"/>
    </row>
    <row r="109" spans="1:5" s="52" customFormat="1" ht="26.25" customHeight="1" hidden="1">
      <c r="A109" s="47"/>
      <c r="B109" s="89"/>
      <c r="C109" s="85" t="s">
        <v>76</v>
      </c>
      <c r="D109" s="86"/>
      <c r="E109" s="51"/>
    </row>
    <row r="110" spans="1:5" s="52" customFormat="1" ht="26.25" customHeight="1" hidden="1">
      <c r="A110" s="47"/>
      <c r="B110" s="89"/>
      <c r="C110" s="85" t="s">
        <v>94</v>
      </c>
      <c r="D110" s="86"/>
      <c r="E110" s="51"/>
    </row>
    <row r="111" spans="1:5" s="52" customFormat="1" ht="26.25" customHeight="1" hidden="1">
      <c r="A111" s="47"/>
      <c r="B111" s="89"/>
      <c r="C111" s="85" t="s">
        <v>172</v>
      </c>
      <c r="D111" s="86"/>
      <c r="E111" s="51"/>
    </row>
    <row r="112" spans="1:5" s="52" customFormat="1" ht="26.25" customHeight="1" hidden="1">
      <c r="A112" s="47"/>
      <c r="B112" s="89"/>
      <c r="C112" s="85" t="s">
        <v>89</v>
      </c>
      <c r="D112" s="86"/>
      <c r="E112" s="51"/>
    </row>
    <row r="113" spans="1:5" s="52" customFormat="1" ht="26.25" customHeight="1" hidden="1">
      <c r="A113" s="47"/>
      <c r="B113" s="89"/>
      <c r="C113" s="85" t="s">
        <v>173</v>
      </c>
      <c r="D113" s="86"/>
      <c r="E113" s="51"/>
    </row>
    <row r="114" spans="1:5" s="52" customFormat="1" ht="26.25" customHeight="1" hidden="1">
      <c r="A114" s="47"/>
      <c r="B114" s="89"/>
      <c r="C114" s="85" t="s">
        <v>25</v>
      </c>
      <c r="D114" s="86">
        <v>4771.63</v>
      </c>
      <c r="E114" s="51"/>
    </row>
    <row r="115" spans="1:5" s="52" customFormat="1" ht="26.25" customHeight="1" hidden="1">
      <c r="A115" s="47"/>
      <c r="B115" s="89"/>
      <c r="C115" s="85" t="s">
        <v>87</v>
      </c>
      <c r="D115" s="86"/>
      <c r="E115" s="51"/>
    </row>
    <row r="116" spans="1:5" s="52" customFormat="1" ht="26.25" customHeight="1" hidden="1">
      <c r="A116" s="47"/>
      <c r="B116" s="89"/>
      <c r="C116" s="85" t="s">
        <v>61</v>
      </c>
      <c r="D116" s="86"/>
      <c r="E116" s="51"/>
    </row>
    <row r="117" spans="1:5" s="52" customFormat="1" ht="26.25" customHeight="1" hidden="1">
      <c r="A117" s="47"/>
      <c r="B117" s="89"/>
      <c r="C117" s="85" t="s">
        <v>95</v>
      </c>
      <c r="D117" s="86"/>
      <c r="E117" s="51"/>
    </row>
    <row r="118" spans="1:5" s="52" customFormat="1" ht="26.25" customHeight="1" hidden="1">
      <c r="A118" s="47"/>
      <c r="B118" s="89"/>
      <c r="C118" s="85" t="s">
        <v>165</v>
      </c>
      <c r="D118" s="86"/>
      <c r="E118" s="51"/>
    </row>
    <row r="119" spans="1:5" s="52" customFormat="1" ht="26.25" customHeight="1" hidden="1">
      <c r="A119" s="47"/>
      <c r="B119" s="89"/>
      <c r="C119" s="85" t="s">
        <v>60</v>
      </c>
      <c r="D119" s="86"/>
      <c r="E119" s="51"/>
    </row>
    <row r="120" spans="1:5" s="52" customFormat="1" ht="26.25" customHeight="1" hidden="1">
      <c r="A120" s="47"/>
      <c r="B120" s="89"/>
      <c r="C120" s="85" t="s">
        <v>88</v>
      </c>
      <c r="D120" s="86"/>
      <c r="E120" s="51"/>
    </row>
    <row r="121" spans="1:5" s="52" customFormat="1" ht="26.25" customHeight="1" hidden="1">
      <c r="A121" s="47"/>
      <c r="B121" s="89"/>
      <c r="C121" s="85" t="s">
        <v>96</v>
      </c>
      <c r="D121" s="86"/>
      <c r="E121" s="51"/>
    </row>
    <row r="122" spans="1:5" s="52" customFormat="1" ht="26.25" customHeight="1" hidden="1">
      <c r="A122" s="47"/>
      <c r="B122" s="89"/>
      <c r="C122" s="85" t="s">
        <v>174</v>
      </c>
      <c r="D122" s="86"/>
      <c r="E122" s="51"/>
    </row>
    <row r="123" spans="1:5" s="52" customFormat="1" ht="26.25" customHeight="1" hidden="1">
      <c r="A123" s="47"/>
      <c r="B123" s="89"/>
      <c r="C123" s="85" t="s">
        <v>175</v>
      </c>
      <c r="D123" s="86"/>
      <c r="E123" s="51"/>
    </row>
    <row r="124" spans="1:5" s="52" customFormat="1" ht="26.25" customHeight="1" hidden="1">
      <c r="A124" s="47"/>
      <c r="B124" s="48"/>
      <c r="C124" s="49" t="s">
        <v>80</v>
      </c>
      <c r="D124" s="50"/>
      <c r="E124" s="51"/>
    </row>
    <row r="125" spans="1:5" s="28" customFormat="1" ht="26.25" customHeight="1" hidden="1">
      <c r="A125" s="24" t="s">
        <v>72</v>
      </c>
      <c r="B125" s="84"/>
      <c r="C125" s="82"/>
      <c r="D125" s="42"/>
      <c r="E125" s="27"/>
    </row>
    <row r="126" spans="1:5" s="34" customFormat="1" ht="26.25" customHeight="1" hidden="1">
      <c r="A126" s="22"/>
      <c r="B126" s="84"/>
      <c r="C126" s="82"/>
      <c r="D126" s="42"/>
      <c r="E126" s="33"/>
    </row>
    <row r="127" spans="1:5" s="34" customFormat="1" ht="26.25" customHeight="1" hidden="1">
      <c r="A127" s="22"/>
      <c r="B127" s="84"/>
      <c r="C127" s="82"/>
      <c r="D127" s="42"/>
      <c r="E127" s="33"/>
    </row>
    <row r="128" spans="1:5" s="34" customFormat="1" ht="26.25" customHeight="1">
      <c r="A128" s="62" t="s">
        <v>7</v>
      </c>
      <c r="B128" s="121" t="s">
        <v>73</v>
      </c>
      <c r="C128" s="122"/>
      <c r="D128" s="63">
        <f>SUM(D129:D144)</f>
        <v>330843.60000000003</v>
      </c>
      <c r="E128" s="33"/>
    </row>
    <row r="129" spans="1:5" s="79" customFormat="1" ht="20.25" customHeight="1">
      <c r="A129" s="133" t="s">
        <v>143</v>
      </c>
      <c r="B129" s="132" t="s">
        <v>101</v>
      </c>
      <c r="C129" s="132"/>
      <c r="D129" s="80">
        <v>10936.6</v>
      </c>
      <c r="E129" s="78"/>
    </row>
    <row r="130" spans="1:5" s="34" customFormat="1" ht="20.25" customHeight="1">
      <c r="A130" s="134"/>
      <c r="B130" s="132" t="s">
        <v>153</v>
      </c>
      <c r="C130" s="132"/>
      <c r="D130" s="31">
        <v>1827.43</v>
      </c>
      <c r="E130" s="35"/>
    </row>
    <row r="131" spans="1:5" s="34" customFormat="1" ht="20.25" customHeight="1">
      <c r="A131" s="135"/>
      <c r="B131" s="123" t="s">
        <v>154</v>
      </c>
      <c r="C131" s="124"/>
      <c r="D131" s="31">
        <v>18009</v>
      </c>
      <c r="E131" s="35"/>
    </row>
    <row r="132" spans="1:5" s="34" customFormat="1" ht="20.25" customHeight="1">
      <c r="A132" s="136"/>
      <c r="B132" s="123" t="s">
        <v>155</v>
      </c>
      <c r="C132" s="124"/>
      <c r="D132" s="31">
        <v>49000</v>
      </c>
      <c r="E132" s="35"/>
    </row>
    <row r="133" spans="1:5" s="34" customFormat="1" ht="20.25" customHeight="1">
      <c r="A133" s="129" t="s">
        <v>25</v>
      </c>
      <c r="B133" s="123" t="s">
        <v>149</v>
      </c>
      <c r="C133" s="131"/>
      <c r="D133" s="31">
        <v>12016.32</v>
      </c>
      <c r="E133" s="35"/>
    </row>
    <row r="134" spans="1:5" s="34" customFormat="1" ht="20.25" customHeight="1">
      <c r="A134" s="130"/>
      <c r="B134" s="123" t="s">
        <v>100</v>
      </c>
      <c r="C134" s="124"/>
      <c r="D134" s="31">
        <v>700</v>
      </c>
      <c r="E134" s="35"/>
    </row>
    <row r="135" spans="1:5" s="34" customFormat="1" ht="21" customHeight="1">
      <c r="A135" s="56" t="s">
        <v>150</v>
      </c>
      <c r="B135" s="132" t="s">
        <v>151</v>
      </c>
      <c r="C135" s="132"/>
      <c r="D135" s="31">
        <v>2212</v>
      </c>
      <c r="E135" s="35"/>
    </row>
    <row r="136" spans="1:5" s="34" customFormat="1" ht="27" customHeight="1">
      <c r="A136" s="43" t="s">
        <v>80</v>
      </c>
      <c r="B136" s="146" t="s">
        <v>101</v>
      </c>
      <c r="C136" s="147"/>
      <c r="D136" s="77">
        <v>2465.85</v>
      </c>
      <c r="E136" s="35"/>
    </row>
    <row r="137" spans="1:5" s="34" customFormat="1" ht="24" customHeight="1">
      <c r="A137" s="83" t="s">
        <v>61</v>
      </c>
      <c r="B137" s="146" t="s">
        <v>152</v>
      </c>
      <c r="C137" s="147"/>
      <c r="D137" s="77">
        <v>6483.9</v>
      </c>
      <c r="E137" s="35"/>
    </row>
    <row r="138" spans="1:5" s="34" customFormat="1" ht="21.75" customHeight="1">
      <c r="A138" s="83" t="s">
        <v>166</v>
      </c>
      <c r="B138" s="139" t="s">
        <v>157</v>
      </c>
      <c r="C138" s="139"/>
      <c r="D138" s="31">
        <v>15254.91</v>
      </c>
      <c r="E138" s="35"/>
    </row>
    <row r="139" spans="1:5" s="34" customFormat="1" ht="18.75">
      <c r="A139" s="83"/>
      <c r="B139" s="139" t="s">
        <v>158</v>
      </c>
      <c r="C139" s="139"/>
      <c r="D139" s="77">
        <v>976.2</v>
      </c>
      <c r="E139" s="35"/>
    </row>
    <row r="140" spans="1:5" s="34" customFormat="1" ht="18.75">
      <c r="A140" s="83"/>
      <c r="B140" s="140" t="s">
        <v>159</v>
      </c>
      <c r="C140" s="141"/>
      <c r="D140" s="102">
        <v>91139.59</v>
      </c>
      <c r="E140" s="35"/>
    </row>
    <row r="141" spans="1:5" s="34" customFormat="1" ht="18.75">
      <c r="A141" s="83"/>
      <c r="B141" s="140" t="s">
        <v>160</v>
      </c>
      <c r="C141" s="141"/>
      <c r="D141" s="102">
        <v>19396</v>
      </c>
      <c r="E141" s="35"/>
    </row>
    <row r="142" spans="1:5" s="34" customFormat="1" ht="45" customHeight="1">
      <c r="A142" s="83"/>
      <c r="B142" s="140" t="s">
        <v>163</v>
      </c>
      <c r="C142" s="141"/>
      <c r="D142" s="102">
        <v>15188.42</v>
      </c>
      <c r="E142" s="35"/>
    </row>
    <row r="143" spans="1:5" s="34" customFormat="1" ht="58.5" customHeight="1">
      <c r="A143" s="83"/>
      <c r="B143" s="123" t="s">
        <v>161</v>
      </c>
      <c r="C143" s="131"/>
      <c r="D143" s="102">
        <v>56509.54</v>
      </c>
      <c r="E143" s="35"/>
    </row>
    <row r="144" spans="1:5" s="34" customFormat="1" ht="55.5" customHeight="1">
      <c r="A144" s="30"/>
      <c r="B144" s="142" t="s">
        <v>162</v>
      </c>
      <c r="C144" s="143"/>
      <c r="D144" s="102">
        <v>28727.84</v>
      </c>
      <c r="E144" s="35"/>
    </row>
    <row r="145" spans="1:6" s="34" customFormat="1" ht="21" customHeight="1">
      <c r="A145" s="64"/>
      <c r="B145" s="121" t="s">
        <v>4</v>
      </c>
      <c r="C145" s="122"/>
      <c r="D145" s="65">
        <f>D10+D128</f>
        <v>367506.30000000005</v>
      </c>
      <c r="E145" s="35"/>
      <c r="F145" s="36"/>
    </row>
    <row r="146" spans="1:5" s="34" customFormat="1" ht="21" customHeight="1">
      <c r="A146" s="66"/>
      <c r="B146" s="144" t="s">
        <v>74</v>
      </c>
      <c r="C146" s="145"/>
      <c r="D146" s="67">
        <f>SUM(D147:D153)</f>
        <v>161450.1</v>
      </c>
      <c r="E146" s="35"/>
    </row>
    <row r="147" spans="1:5" ht="18.75">
      <c r="A147" s="83" t="s">
        <v>25</v>
      </c>
      <c r="B147" s="132" t="s">
        <v>164</v>
      </c>
      <c r="C147" s="132"/>
      <c r="D147" s="31">
        <v>161450.1</v>
      </c>
      <c r="E147" s="101"/>
    </row>
    <row r="148" spans="1:5" ht="55.5" customHeight="1" hidden="1">
      <c r="A148" s="83"/>
      <c r="B148" s="132"/>
      <c r="C148" s="132"/>
      <c r="D148" s="77"/>
      <c r="E148" s="101"/>
    </row>
    <row r="149" spans="1:5" s="34" customFormat="1" ht="18.75" hidden="1">
      <c r="A149" s="22"/>
      <c r="B149" s="146"/>
      <c r="C149" s="147"/>
      <c r="D149" s="54"/>
      <c r="E149" s="35"/>
    </row>
    <row r="150" spans="1:5" s="34" customFormat="1" ht="39.75" customHeight="1" hidden="1">
      <c r="A150" s="22"/>
      <c r="B150" s="146"/>
      <c r="C150" s="147"/>
      <c r="D150" s="45"/>
      <c r="E150" s="35"/>
    </row>
    <row r="151" spans="1:5" s="34" customFormat="1" ht="66.75" customHeight="1" hidden="1">
      <c r="A151" s="22"/>
      <c r="B151" s="146"/>
      <c r="C151" s="147"/>
      <c r="D151" s="100"/>
      <c r="E151" s="35"/>
    </row>
    <row r="152" spans="1:5" s="34" customFormat="1" ht="37.5" customHeight="1" hidden="1">
      <c r="A152" s="22"/>
      <c r="B152" s="150"/>
      <c r="C152" s="150"/>
      <c r="D152" s="45"/>
      <c r="E152" s="38"/>
    </row>
    <row r="153" spans="1:5" s="34" customFormat="1" ht="11.25" customHeight="1" hidden="1">
      <c r="A153" s="22"/>
      <c r="B153" s="115"/>
      <c r="C153" s="116"/>
      <c r="D153" s="54"/>
      <c r="E153" s="38"/>
    </row>
    <row r="154" spans="1:5" s="34" customFormat="1" ht="21" customHeight="1">
      <c r="A154" s="66"/>
      <c r="B154" s="144" t="s">
        <v>75</v>
      </c>
      <c r="C154" s="145"/>
      <c r="D154" s="68">
        <f>D145+D146</f>
        <v>528956.4</v>
      </c>
      <c r="E154" s="21"/>
    </row>
    <row r="155" spans="1:4" ht="21" customHeight="1">
      <c r="A155" s="74"/>
      <c r="B155" s="151" t="s">
        <v>82</v>
      </c>
      <c r="C155" s="151"/>
      <c r="D155" s="75">
        <f>SUM(D156:D165)</f>
        <v>7201839.86</v>
      </c>
    </row>
    <row r="156" spans="1:5" s="34" customFormat="1" ht="36" customHeight="1">
      <c r="A156" s="148" t="s">
        <v>81</v>
      </c>
      <c r="B156" s="150" t="s">
        <v>148</v>
      </c>
      <c r="C156" s="150"/>
      <c r="D156" s="31">
        <v>256700</v>
      </c>
      <c r="E156" s="35"/>
    </row>
    <row r="157" spans="1:5" s="72" customFormat="1" ht="21" customHeight="1">
      <c r="A157" s="149"/>
      <c r="B157" s="150"/>
      <c r="C157" s="150"/>
      <c r="D157" s="45"/>
      <c r="E157" s="73"/>
    </row>
    <row r="158" spans="1:5" s="72" customFormat="1" ht="107.25" customHeight="1">
      <c r="A158" s="154" t="s">
        <v>167</v>
      </c>
      <c r="B158" s="157" t="s">
        <v>170</v>
      </c>
      <c r="C158" s="157"/>
      <c r="D158" s="77">
        <v>6794934.21</v>
      </c>
      <c r="E158" s="73"/>
    </row>
    <row r="159" spans="1:5" s="72" customFormat="1" ht="37.5" customHeight="1">
      <c r="A159" s="155"/>
      <c r="B159" s="157" t="s">
        <v>169</v>
      </c>
      <c r="C159" s="157"/>
      <c r="D159" s="77">
        <v>33185.91</v>
      </c>
      <c r="E159" s="73"/>
    </row>
    <row r="160" spans="1:5" s="72" customFormat="1" ht="65.25" customHeight="1">
      <c r="A160" s="156"/>
      <c r="B160" s="158" t="s">
        <v>168</v>
      </c>
      <c r="C160" s="159"/>
      <c r="D160" s="45">
        <v>117019.74</v>
      </c>
      <c r="E160" s="73"/>
    </row>
    <row r="161" spans="1:4" ht="21" customHeight="1">
      <c r="A161" s="23"/>
      <c r="B161" s="146"/>
      <c r="C161" s="147"/>
      <c r="D161" s="37"/>
    </row>
    <row r="162" spans="1:8" s="39" customFormat="1" ht="21" customHeight="1">
      <c r="A162" s="23"/>
      <c r="B162" s="146"/>
      <c r="C162" s="147"/>
      <c r="D162" s="37"/>
      <c r="F162" s="25"/>
      <c r="G162" s="25"/>
      <c r="H162" s="25"/>
    </row>
    <row r="163" spans="1:8" s="39" customFormat="1" ht="21" customHeight="1">
      <c r="A163" s="23"/>
      <c r="B163" s="146"/>
      <c r="C163" s="147"/>
      <c r="D163" s="37"/>
      <c r="F163" s="25"/>
      <c r="G163" s="25"/>
      <c r="H163" s="25"/>
    </row>
    <row r="164" spans="1:8" s="39" customFormat="1" ht="21" customHeight="1">
      <c r="A164" s="23"/>
      <c r="B164" s="146"/>
      <c r="C164" s="147"/>
      <c r="D164" s="37"/>
      <c r="F164" s="25"/>
      <c r="G164" s="25"/>
      <c r="H164" s="25"/>
    </row>
    <row r="165" spans="1:8" s="39" customFormat="1" ht="21" customHeight="1">
      <c r="A165" s="23"/>
      <c r="B165" s="146"/>
      <c r="C165" s="147"/>
      <c r="D165" s="37"/>
      <c r="F165" s="25"/>
      <c r="G165" s="25"/>
      <c r="H165" s="25"/>
    </row>
    <row r="166" spans="1:8" s="39" customFormat="1" ht="17.25" customHeight="1">
      <c r="A166" s="23"/>
      <c r="B166" s="152"/>
      <c r="C166" s="153"/>
      <c r="D166" s="37"/>
      <c r="F166" s="25"/>
      <c r="G166" s="25"/>
      <c r="H166" s="25"/>
    </row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</sheetData>
  <sheetProtection/>
  <mergeCells count="61">
    <mergeCell ref="A156:A157"/>
    <mergeCell ref="B157:C157"/>
    <mergeCell ref="B156:C156"/>
    <mergeCell ref="B165:C165"/>
    <mergeCell ref="B166:C166"/>
    <mergeCell ref="B161:C161"/>
    <mergeCell ref="B162:C162"/>
    <mergeCell ref="B163:C163"/>
    <mergeCell ref="B164:C164"/>
    <mergeCell ref="B158:C158"/>
    <mergeCell ref="B160:C160"/>
    <mergeCell ref="B152:C152"/>
    <mergeCell ref="B153:C153"/>
    <mergeCell ref="B154:C154"/>
    <mergeCell ref="B155:C155"/>
    <mergeCell ref="B145:C145"/>
    <mergeCell ref="B140:C140"/>
    <mergeCell ref="B141:C141"/>
    <mergeCell ref="B149:C149"/>
    <mergeCell ref="A129:A132"/>
    <mergeCell ref="A133:A134"/>
    <mergeCell ref="A6:C6"/>
    <mergeCell ref="B142:C142"/>
    <mergeCell ref="A9:D9"/>
    <mergeCell ref="B10:C10"/>
    <mergeCell ref="B11:C11"/>
    <mergeCell ref="B29:C29"/>
    <mergeCell ref="B135:C135"/>
    <mergeCell ref="B32:C32"/>
    <mergeCell ref="B33:C33"/>
    <mergeCell ref="B51:C51"/>
    <mergeCell ref="A1:E1"/>
    <mergeCell ref="A2:D2"/>
    <mergeCell ref="A4:C4"/>
    <mergeCell ref="A5:C5"/>
    <mergeCell ref="B147:C147"/>
    <mergeCell ref="B89:C89"/>
    <mergeCell ref="B30:C30"/>
    <mergeCell ref="B31:C31"/>
    <mergeCell ref="B129:C129"/>
    <mergeCell ref="B130:C130"/>
    <mergeCell ref="B71:C71"/>
    <mergeCell ref="B131:C131"/>
    <mergeCell ref="B132:C132"/>
    <mergeCell ref="B134:C134"/>
    <mergeCell ref="B148:C148"/>
    <mergeCell ref="A7:C7"/>
    <mergeCell ref="B133:C133"/>
    <mergeCell ref="B107:C107"/>
    <mergeCell ref="B128:C128"/>
    <mergeCell ref="B139:C139"/>
    <mergeCell ref="A158:A160"/>
    <mergeCell ref="B159:C159"/>
    <mergeCell ref="B136:C136"/>
    <mergeCell ref="B137:C137"/>
    <mergeCell ref="B138:C138"/>
    <mergeCell ref="B143:C143"/>
    <mergeCell ref="B146:C146"/>
    <mergeCell ref="B150:C150"/>
    <mergeCell ref="B151:C151"/>
    <mergeCell ref="B144:C144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8"/>
  <sheetViews>
    <sheetView view="pageBreakPreview" zoomScaleSheetLayoutView="100" zoomScalePageLayoutView="0" workbookViewId="0" topLeftCell="A134">
      <selection activeCell="D150" sqref="D150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33</v>
      </c>
      <c r="B1" s="104"/>
      <c r="C1" s="104"/>
      <c r="D1" s="104"/>
      <c r="E1" s="104"/>
    </row>
    <row r="2" spans="1:5" ht="20.25" customHeight="1" hidden="1">
      <c r="A2" s="105" t="s">
        <v>40</v>
      </c>
      <c r="B2" s="105"/>
      <c r="C2" s="105"/>
      <c r="D2" s="106"/>
      <c r="E2" s="26"/>
    </row>
    <row r="3" spans="1:5" ht="20.25" customHeight="1">
      <c r="A3" s="57"/>
      <c r="B3" s="57"/>
      <c r="C3" s="57"/>
      <c r="D3" s="59" t="s">
        <v>9</v>
      </c>
      <c r="E3" s="26"/>
    </row>
    <row r="4" spans="1:5" ht="23.25" customHeight="1">
      <c r="A4" s="107" t="s">
        <v>34</v>
      </c>
      <c r="B4" s="108"/>
      <c r="C4" s="109"/>
      <c r="D4" s="61">
        <f>D5+D6+D7</f>
        <v>835355.47</v>
      </c>
      <c r="E4" s="26"/>
    </row>
    <row r="5" spans="1:5" ht="23.25" customHeight="1">
      <c r="A5" s="110" t="s">
        <v>83</v>
      </c>
      <c r="B5" s="111"/>
      <c r="C5" s="112"/>
      <c r="D5" s="58">
        <v>312655.47</v>
      </c>
      <c r="E5" s="26"/>
    </row>
    <row r="6" spans="1:5" ht="23.25" customHeight="1">
      <c r="A6" s="110" t="s">
        <v>84</v>
      </c>
      <c r="B6" s="111"/>
      <c r="C6" s="112"/>
      <c r="D6" s="69"/>
      <c r="E6" s="26"/>
    </row>
    <row r="7" spans="1:5" ht="23.25" customHeight="1">
      <c r="A7" s="117" t="s">
        <v>85</v>
      </c>
      <c r="B7" s="117"/>
      <c r="C7" s="117"/>
      <c r="D7" s="58">
        <f>489900+32800</f>
        <v>522700</v>
      </c>
      <c r="E7" s="26"/>
    </row>
    <row r="8" spans="1:5" ht="23.25" customHeight="1">
      <c r="A8" s="70"/>
      <c r="B8" s="71"/>
      <c r="C8" s="71"/>
      <c r="D8" s="69"/>
      <c r="E8" s="26"/>
    </row>
    <row r="9" spans="1:5" s="28" customFormat="1" ht="23.25" customHeight="1">
      <c r="A9" s="118" t="s">
        <v>102</v>
      </c>
      <c r="B9" s="119"/>
      <c r="C9" s="119"/>
      <c r="D9" s="120"/>
      <c r="E9" s="27"/>
    </row>
    <row r="10" spans="1:5" s="28" customFormat="1" ht="25.5" customHeight="1">
      <c r="A10" s="60" t="s">
        <v>69</v>
      </c>
      <c r="B10" s="121" t="s">
        <v>70</v>
      </c>
      <c r="C10" s="122"/>
      <c r="D10" s="61">
        <f>D11+D29+D30+D33++D51+D71+D89+D107+D125+D126+D127+D31+D32</f>
        <v>39755.409999999996</v>
      </c>
      <c r="E10" s="27"/>
    </row>
    <row r="11" spans="1:5" s="28" customFormat="1" ht="36" customHeight="1">
      <c r="A11" s="44" t="s">
        <v>71</v>
      </c>
      <c r="B11" s="113" t="s">
        <v>37</v>
      </c>
      <c r="C11" s="114"/>
      <c r="D11" s="46">
        <f>SUM(D12:D28)</f>
        <v>33082.7</v>
      </c>
      <c r="E11" s="27"/>
    </row>
    <row r="12" spans="1:5" s="52" customFormat="1" ht="19.5" customHeight="1" hidden="1">
      <c r="A12" s="47"/>
      <c r="B12" s="48"/>
      <c r="C12" s="93" t="s">
        <v>171</v>
      </c>
      <c r="D12" s="92">
        <v>2453.96</v>
      </c>
      <c r="E12" s="51"/>
    </row>
    <row r="13" spans="1:5" s="52" customFormat="1" ht="19.5" customHeight="1" hidden="1">
      <c r="A13" s="47"/>
      <c r="B13" s="48"/>
      <c r="C13" s="93" t="s">
        <v>76</v>
      </c>
      <c r="D13" s="92"/>
      <c r="E13" s="51"/>
    </row>
    <row r="14" spans="1:5" s="52" customFormat="1" ht="19.5" customHeight="1" hidden="1">
      <c r="A14" s="47"/>
      <c r="B14" s="48"/>
      <c r="C14" s="93" t="s">
        <v>94</v>
      </c>
      <c r="D14" s="86"/>
      <c r="E14" s="51"/>
    </row>
    <row r="15" spans="1:5" s="52" customFormat="1" ht="19.5" customHeight="1" hidden="1">
      <c r="A15" s="47"/>
      <c r="B15" s="48"/>
      <c r="C15" s="93" t="s">
        <v>172</v>
      </c>
      <c r="D15" s="86"/>
      <c r="E15" s="51"/>
    </row>
    <row r="16" spans="1:5" s="52" customFormat="1" ht="19.5" customHeight="1" hidden="1">
      <c r="A16" s="47"/>
      <c r="B16" s="48"/>
      <c r="C16" s="93" t="s">
        <v>89</v>
      </c>
      <c r="D16" s="86"/>
      <c r="E16" s="51"/>
    </row>
    <row r="17" spans="1:5" s="52" customFormat="1" ht="19.5" customHeight="1" hidden="1">
      <c r="A17" s="47"/>
      <c r="B17" s="48"/>
      <c r="C17" s="93" t="s">
        <v>173</v>
      </c>
      <c r="D17" s="86"/>
      <c r="E17" s="51"/>
    </row>
    <row r="18" spans="1:5" s="52" customFormat="1" ht="19.5" customHeight="1" hidden="1">
      <c r="A18" s="47"/>
      <c r="B18" s="48"/>
      <c r="C18" s="93" t="s">
        <v>25</v>
      </c>
      <c r="D18" s="86"/>
      <c r="E18" s="51"/>
    </row>
    <row r="19" spans="1:5" s="52" customFormat="1" ht="19.5" customHeight="1" hidden="1">
      <c r="A19" s="47"/>
      <c r="B19" s="48"/>
      <c r="C19" s="93" t="s">
        <v>87</v>
      </c>
      <c r="D19" s="86"/>
      <c r="E19" s="51"/>
    </row>
    <row r="20" spans="1:5" s="52" customFormat="1" ht="19.5" customHeight="1" hidden="1">
      <c r="A20" s="47"/>
      <c r="B20" s="48"/>
      <c r="C20" s="93" t="s">
        <v>180</v>
      </c>
      <c r="D20" s="86"/>
      <c r="E20" s="51"/>
    </row>
    <row r="21" spans="1:5" s="52" customFormat="1" ht="19.5" customHeight="1" hidden="1">
      <c r="A21" s="47"/>
      <c r="B21" s="48"/>
      <c r="C21" s="93" t="s">
        <v>95</v>
      </c>
      <c r="D21" s="86"/>
      <c r="E21" s="51"/>
    </row>
    <row r="22" spans="1:5" s="52" customFormat="1" ht="19.5" customHeight="1" hidden="1">
      <c r="A22" s="47"/>
      <c r="B22" s="48"/>
      <c r="C22" s="93" t="s">
        <v>165</v>
      </c>
      <c r="D22" s="86"/>
      <c r="E22" s="51"/>
    </row>
    <row r="23" spans="1:5" s="52" customFormat="1" ht="19.5" customHeight="1" hidden="1">
      <c r="A23" s="47"/>
      <c r="B23" s="48"/>
      <c r="C23" s="93" t="s">
        <v>60</v>
      </c>
      <c r="D23" s="86">
        <v>1028.74</v>
      </c>
      <c r="E23" s="51"/>
    </row>
    <row r="24" spans="1:5" s="52" customFormat="1" ht="19.5" customHeight="1" hidden="1">
      <c r="A24" s="47"/>
      <c r="B24" s="48"/>
      <c r="C24" s="93" t="s">
        <v>88</v>
      </c>
      <c r="D24" s="86"/>
      <c r="E24" s="51"/>
    </row>
    <row r="25" spans="1:5" s="52" customFormat="1" ht="19.5" customHeight="1" hidden="1">
      <c r="A25" s="47"/>
      <c r="B25" s="48"/>
      <c r="C25" s="93" t="s">
        <v>96</v>
      </c>
      <c r="D25" s="86"/>
      <c r="E25" s="51"/>
    </row>
    <row r="26" spans="1:5" s="52" customFormat="1" ht="19.5" customHeight="1" hidden="1">
      <c r="A26" s="47"/>
      <c r="B26" s="48"/>
      <c r="C26" s="93" t="s">
        <v>174</v>
      </c>
      <c r="D26" s="86"/>
      <c r="E26" s="51"/>
    </row>
    <row r="27" spans="1:5" s="52" customFormat="1" ht="19.5" customHeight="1" hidden="1">
      <c r="A27" s="47"/>
      <c r="B27" s="48"/>
      <c r="C27" s="93" t="s">
        <v>175</v>
      </c>
      <c r="D27" s="86"/>
      <c r="E27" s="51"/>
    </row>
    <row r="28" spans="1:5" s="52" customFormat="1" ht="19.5" customHeight="1" hidden="1">
      <c r="A28" s="47"/>
      <c r="B28" s="48"/>
      <c r="C28" s="93" t="s">
        <v>80</v>
      </c>
      <c r="D28" s="86">
        <v>29600</v>
      </c>
      <c r="E28" s="51"/>
    </row>
    <row r="29" spans="1:5" s="28" customFormat="1" ht="21.75" customHeight="1">
      <c r="A29" s="22" t="s">
        <v>18</v>
      </c>
      <c r="B29" s="115"/>
      <c r="C29" s="116"/>
      <c r="D29" s="29"/>
      <c r="E29" s="27"/>
    </row>
    <row r="30" spans="1:5" s="28" customFormat="1" ht="21.75" customHeight="1" hidden="1">
      <c r="A30" s="22"/>
      <c r="B30" s="115"/>
      <c r="C30" s="116"/>
      <c r="D30" s="29"/>
      <c r="E30" s="27"/>
    </row>
    <row r="31" spans="1:5" s="28" customFormat="1" ht="21.75" customHeight="1" hidden="1">
      <c r="A31" s="22"/>
      <c r="B31" s="115"/>
      <c r="C31" s="116"/>
      <c r="D31" s="29"/>
      <c r="E31" s="27"/>
    </row>
    <row r="32" spans="1:5" s="28" customFormat="1" ht="23.25" customHeight="1">
      <c r="A32" s="44" t="s">
        <v>20</v>
      </c>
      <c r="B32" s="115"/>
      <c r="C32" s="116"/>
      <c r="D32" s="29"/>
      <c r="E32" s="27"/>
    </row>
    <row r="33" spans="1:5" s="28" customFormat="1" ht="22.5" customHeight="1" hidden="1">
      <c r="A33" s="22" t="s">
        <v>10</v>
      </c>
      <c r="B33" s="125" t="s">
        <v>15</v>
      </c>
      <c r="C33" s="126"/>
      <c r="D33" s="53"/>
      <c r="E33" s="27"/>
    </row>
    <row r="34" spans="1:5" s="52" customFormat="1" ht="26.25" customHeight="1" hidden="1">
      <c r="A34" s="47"/>
      <c r="B34" s="47"/>
      <c r="C34" s="55" t="s">
        <v>171</v>
      </c>
      <c r="D34" s="50"/>
      <c r="E34" s="51"/>
    </row>
    <row r="35" spans="1:5" s="52" customFormat="1" ht="26.25" customHeight="1" hidden="1">
      <c r="A35" s="47"/>
      <c r="B35" s="47"/>
      <c r="C35" s="55" t="s">
        <v>76</v>
      </c>
      <c r="D35" s="50"/>
      <c r="E35" s="51"/>
    </row>
    <row r="36" spans="1:5" s="52" customFormat="1" ht="26.25" customHeight="1" hidden="1">
      <c r="A36" s="47"/>
      <c r="B36" s="47"/>
      <c r="C36" s="55" t="s">
        <v>94</v>
      </c>
      <c r="D36" s="50"/>
      <c r="E36" s="51"/>
    </row>
    <row r="37" spans="1:5" s="52" customFormat="1" ht="26.25" customHeight="1" hidden="1">
      <c r="A37" s="47"/>
      <c r="B37" s="47"/>
      <c r="C37" s="55" t="s">
        <v>172</v>
      </c>
      <c r="D37" s="50"/>
      <c r="E37" s="51"/>
    </row>
    <row r="38" spans="1:5" s="52" customFormat="1" ht="26.25" customHeight="1" hidden="1">
      <c r="A38" s="47"/>
      <c r="B38" s="47"/>
      <c r="C38" s="55" t="s">
        <v>89</v>
      </c>
      <c r="D38" s="50"/>
      <c r="E38" s="51"/>
    </row>
    <row r="39" spans="1:5" s="52" customFormat="1" ht="26.25" customHeight="1" hidden="1">
      <c r="A39" s="47"/>
      <c r="B39" s="47"/>
      <c r="C39" s="55" t="s">
        <v>173</v>
      </c>
      <c r="D39" s="50"/>
      <c r="E39" s="51"/>
    </row>
    <row r="40" spans="1:5" s="52" customFormat="1" ht="26.25" customHeight="1" hidden="1">
      <c r="A40" s="47"/>
      <c r="B40" s="47"/>
      <c r="C40" s="55" t="s">
        <v>25</v>
      </c>
      <c r="D40" s="50"/>
      <c r="E40" s="51"/>
    </row>
    <row r="41" spans="1:5" s="52" customFormat="1" ht="26.25" customHeight="1" hidden="1">
      <c r="A41" s="47"/>
      <c r="B41" s="47"/>
      <c r="C41" s="55" t="s">
        <v>87</v>
      </c>
      <c r="D41" s="50"/>
      <c r="E41" s="51"/>
    </row>
    <row r="42" spans="1:5" s="52" customFormat="1" ht="26.25" customHeight="1" hidden="1">
      <c r="A42" s="47"/>
      <c r="B42" s="47"/>
      <c r="C42" s="55" t="s">
        <v>61</v>
      </c>
      <c r="D42" s="50"/>
      <c r="E42" s="51"/>
    </row>
    <row r="43" spans="1:5" s="52" customFormat="1" ht="26.25" customHeight="1" hidden="1">
      <c r="A43" s="47"/>
      <c r="B43" s="47"/>
      <c r="C43" s="55" t="s">
        <v>95</v>
      </c>
      <c r="D43" s="50"/>
      <c r="E43" s="51"/>
    </row>
    <row r="44" spans="1:5" s="52" customFormat="1" ht="26.25" customHeight="1" hidden="1">
      <c r="A44" s="47"/>
      <c r="B44" s="47"/>
      <c r="C44" s="55" t="s">
        <v>165</v>
      </c>
      <c r="D44" s="50"/>
      <c r="E44" s="51"/>
    </row>
    <row r="45" spans="1:5" s="52" customFormat="1" ht="26.25" customHeight="1" hidden="1">
      <c r="A45" s="47"/>
      <c r="B45" s="47"/>
      <c r="C45" s="55" t="s">
        <v>60</v>
      </c>
      <c r="D45" s="50"/>
      <c r="E45" s="51"/>
    </row>
    <row r="46" spans="1:5" s="52" customFormat="1" ht="26.25" customHeight="1" hidden="1">
      <c r="A46" s="47"/>
      <c r="B46" s="47"/>
      <c r="C46" s="55" t="s">
        <v>88</v>
      </c>
      <c r="D46" s="50"/>
      <c r="E46" s="51"/>
    </row>
    <row r="47" spans="1:5" s="52" customFormat="1" ht="26.25" customHeight="1" hidden="1">
      <c r="A47" s="47"/>
      <c r="B47" s="47"/>
      <c r="C47" s="55" t="s">
        <v>96</v>
      </c>
      <c r="D47" s="50"/>
      <c r="E47" s="51"/>
    </row>
    <row r="48" spans="1:5" s="52" customFormat="1" ht="26.25" customHeight="1" hidden="1">
      <c r="A48" s="47"/>
      <c r="B48" s="47"/>
      <c r="C48" s="55" t="s">
        <v>174</v>
      </c>
      <c r="D48" s="50"/>
      <c r="E48" s="51"/>
    </row>
    <row r="49" spans="1:5" s="52" customFormat="1" ht="26.25" customHeight="1" hidden="1">
      <c r="A49" s="47"/>
      <c r="B49" s="47"/>
      <c r="C49" s="55" t="s">
        <v>175</v>
      </c>
      <c r="D49" s="50"/>
      <c r="E49" s="51"/>
    </row>
    <row r="50" spans="1:5" s="52" customFormat="1" ht="26.25" customHeight="1" hidden="1">
      <c r="A50" s="47"/>
      <c r="B50" s="47"/>
      <c r="C50" s="55" t="s">
        <v>80</v>
      </c>
      <c r="D50" s="50"/>
      <c r="E50" s="51"/>
    </row>
    <row r="51" spans="1:5" s="28" customFormat="1" ht="21.75" customHeight="1">
      <c r="A51" s="22" t="s">
        <v>10</v>
      </c>
      <c r="B51" s="125" t="s">
        <v>176</v>
      </c>
      <c r="C51" s="126"/>
      <c r="D51" s="46">
        <f>SUM(D52:D70)</f>
        <v>0</v>
      </c>
      <c r="E51" s="27"/>
    </row>
    <row r="52" spans="1:5" s="52" customFormat="1" ht="21.75" customHeight="1" hidden="1">
      <c r="A52" s="47"/>
      <c r="B52" s="47"/>
      <c r="C52" s="90" t="s">
        <v>171</v>
      </c>
      <c r="D52" s="50"/>
      <c r="E52" s="51"/>
    </row>
    <row r="53" spans="1:5" s="52" customFormat="1" ht="21.75" customHeight="1" hidden="1">
      <c r="A53" s="47"/>
      <c r="B53" s="47"/>
      <c r="C53" s="91" t="s">
        <v>76</v>
      </c>
      <c r="D53" s="50"/>
      <c r="E53" s="51"/>
    </row>
    <row r="54" spans="1:5" s="52" customFormat="1" ht="21.75" customHeight="1" hidden="1">
      <c r="A54" s="47"/>
      <c r="B54" s="47"/>
      <c r="C54" s="91" t="s">
        <v>94</v>
      </c>
      <c r="D54" s="50"/>
      <c r="E54" s="51"/>
    </row>
    <row r="55" spans="1:5" s="52" customFormat="1" ht="21.75" customHeight="1" hidden="1">
      <c r="A55" s="47"/>
      <c r="B55" s="47"/>
      <c r="C55" s="91" t="s">
        <v>172</v>
      </c>
      <c r="D55" s="92"/>
      <c r="E55" s="51"/>
    </row>
    <row r="56" spans="1:5" s="52" customFormat="1" ht="21.75" customHeight="1" hidden="1">
      <c r="A56" s="47"/>
      <c r="B56" s="87"/>
      <c r="C56" s="88" t="s">
        <v>89</v>
      </c>
      <c r="D56" s="86"/>
      <c r="E56" s="51"/>
    </row>
    <row r="57" spans="1:5" s="52" customFormat="1" ht="21.75" customHeight="1" hidden="1">
      <c r="A57" s="47"/>
      <c r="B57" s="87"/>
      <c r="C57" s="88" t="s">
        <v>173</v>
      </c>
      <c r="D57" s="86"/>
      <c r="E57" s="51"/>
    </row>
    <row r="58" spans="1:5" s="52" customFormat="1" ht="21.75" customHeight="1" hidden="1">
      <c r="A58" s="47"/>
      <c r="B58" s="87"/>
      <c r="C58" s="88" t="s">
        <v>25</v>
      </c>
      <c r="D58" s="86"/>
      <c r="E58" s="51"/>
    </row>
    <row r="59" spans="1:5" s="52" customFormat="1" ht="21.75" customHeight="1" hidden="1">
      <c r="A59" s="47"/>
      <c r="B59" s="87"/>
      <c r="C59" s="88" t="s">
        <v>87</v>
      </c>
      <c r="D59" s="86"/>
      <c r="E59" s="51"/>
    </row>
    <row r="60" spans="1:5" s="52" customFormat="1" ht="21.75" customHeight="1" hidden="1">
      <c r="A60" s="47"/>
      <c r="B60" s="87"/>
      <c r="C60" s="88" t="s">
        <v>175</v>
      </c>
      <c r="D60" s="86"/>
      <c r="E60" s="51"/>
    </row>
    <row r="61" spans="1:5" s="52" customFormat="1" ht="21.75" customHeight="1" hidden="1">
      <c r="A61" s="47"/>
      <c r="B61" s="87"/>
      <c r="C61" s="88" t="s">
        <v>96</v>
      </c>
      <c r="D61" s="86"/>
      <c r="E61" s="51"/>
    </row>
    <row r="62" spans="1:5" s="52" customFormat="1" ht="21.75" customHeight="1" hidden="1">
      <c r="A62" s="47"/>
      <c r="B62" s="87"/>
      <c r="C62" s="88" t="s">
        <v>61</v>
      </c>
      <c r="D62" s="86"/>
      <c r="E62" s="51"/>
    </row>
    <row r="63" spans="1:5" s="52" customFormat="1" ht="21.75" customHeight="1" hidden="1">
      <c r="A63" s="47"/>
      <c r="B63" s="87"/>
      <c r="C63" s="88" t="s">
        <v>95</v>
      </c>
      <c r="D63" s="86"/>
      <c r="E63" s="51"/>
    </row>
    <row r="64" spans="1:5" s="52" customFormat="1" ht="21.75" customHeight="1" hidden="1">
      <c r="A64" s="47"/>
      <c r="B64" s="87"/>
      <c r="C64" s="88" t="s">
        <v>165</v>
      </c>
      <c r="D64" s="86"/>
      <c r="E64" s="51"/>
    </row>
    <row r="65" spans="1:5" s="52" customFormat="1" ht="21.75" customHeight="1" hidden="1">
      <c r="A65" s="47"/>
      <c r="B65" s="87"/>
      <c r="C65" s="88" t="s">
        <v>60</v>
      </c>
      <c r="D65" s="86"/>
      <c r="E65" s="51"/>
    </row>
    <row r="66" spans="1:5" s="52" customFormat="1" ht="21.75" customHeight="1" hidden="1">
      <c r="A66" s="47"/>
      <c r="B66" s="87"/>
      <c r="C66" s="88" t="s">
        <v>88</v>
      </c>
      <c r="D66" s="86"/>
      <c r="E66" s="51"/>
    </row>
    <row r="67" spans="1:5" s="52" customFormat="1" ht="21.75" customHeight="1" hidden="1">
      <c r="A67" s="47"/>
      <c r="B67" s="87"/>
      <c r="C67" s="88" t="s">
        <v>96</v>
      </c>
      <c r="D67" s="86"/>
      <c r="E67" s="51"/>
    </row>
    <row r="68" spans="1:5" s="52" customFormat="1" ht="21.75" customHeight="1" hidden="1">
      <c r="A68" s="47"/>
      <c r="B68" s="87"/>
      <c r="C68" s="88" t="s">
        <v>174</v>
      </c>
      <c r="D68" s="86"/>
      <c r="E68" s="51"/>
    </row>
    <row r="69" spans="1:5" s="52" customFormat="1" ht="21.75" customHeight="1" hidden="1">
      <c r="A69" s="47"/>
      <c r="B69" s="87"/>
      <c r="C69" s="88" t="s">
        <v>175</v>
      </c>
      <c r="D69" s="86"/>
      <c r="E69" s="51"/>
    </row>
    <row r="70" spans="1:5" s="52" customFormat="1" ht="21.75" customHeight="1" hidden="1">
      <c r="A70" s="47"/>
      <c r="B70" s="87"/>
      <c r="C70" s="88" t="s">
        <v>80</v>
      </c>
      <c r="D70" s="86"/>
      <c r="E70" s="51"/>
    </row>
    <row r="71" spans="1:5" s="28" customFormat="1" ht="26.25" customHeight="1">
      <c r="A71" s="22"/>
      <c r="B71" s="127" t="s">
        <v>177</v>
      </c>
      <c r="C71" s="128"/>
      <c r="D71" s="46">
        <f>SUM(D72:D88)</f>
        <v>6672.71</v>
      </c>
      <c r="E71" s="27"/>
    </row>
    <row r="72" spans="1:5" s="52" customFormat="1" ht="26.25" customHeight="1" hidden="1">
      <c r="A72" s="47"/>
      <c r="B72" s="87"/>
      <c r="C72" s="88" t="s">
        <v>171</v>
      </c>
      <c r="D72" s="86"/>
      <c r="E72" s="51"/>
    </row>
    <row r="73" spans="1:5" s="52" customFormat="1" ht="26.25" customHeight="1" hidden="1">
      <c r="A73" s="47"/>
      <c r="B73" s="87"/>
      <c r="C73" s="88" t="s">
        <v>76</v>
      </c>
      <c r="D73" s="86"/>
      <c r="E73" s="51"/>
    </row>
    <row r="74" spans="1:5" s="52" customFormat="1" ht="26.25" customHeight="1" hidden="1">
      <c r="A74" s="47"/>
      <c r="B74" s="87"/>
      <c r="C74" s="88" t="s">
        <v>94</v>
      </c>
      <c r="D74" s="86"/>
      <c r="E74" s="51"/>
    </row>
    <row r="75" spans="1:5" s="52" customFormat="1" ht="26.25" customHeight="1" hidden="1">
      <c r="A75" s="47"/>
      <c r="B75" s="87"/>
      <c r="C75" s="88" t="s">
        <v>172</v>
      </c>
      <c r="D75" s="86"/>
      <c r="E75" s="51"/>
    </row>
    <row r="76" spans="1:5" s="52" customFormat="1" ht="26.25" customHeight="1" hidden="1">
      <c r="A76" s="47"/>
      <c r="B76" s="87"/>
      <c r="C76" s="88" t="s">
        <v>89</v>
      </c>
      <c r="D76" s="86"/>
      <c r="E76" s="51"/>
    </row>
    <row r="77" spans="1:5" s="52" customFormat="1" ht="26.25" customHeight="1" hidden="1">
      <c r="A77" s="47"/>
      <c r="B77" s="87"/>
      <c r="C77" s="88" t="s">
        <v>173</v>
      </c>
      <c r="D77" s="86"/>
      <c r="E77" s="51"/>
    </row>
    <row r="78" spans="1:5" s="52" customFormat="1" ht="26.25" customHeight="1" hidden="1">
      <c r="A78" s="47"/>
      <c r="B78" s="87"/>
      <c r="C78" s="88" t="s">
        <v>25</v>
      </c>
      <c r="D78" s="86"/>
      <c r="E78" s="51"/>
    </row>
    <row r="79" spans="1:5" s="52" customFormat="1" ht="26.25" customHeight="1" hidden="1">
      <c r="A79" s="47"/>
      <c r="B79" s="87"/>
      <c r="C79" s="88" t="s">
        <v>87</v>
      </c>
      <c r="D79" s="86"/>
      <c r="E79" s="51"/>
    </row>
    <row r="80" spans="1:5" s="52" customFormat="1" ht="26.25" customHeight="1" hidden="1">
      <c r="A80" s="47"/>
      <c r="B80" s="87"/>
      <c r="C80" s="88" t="s">
        <v>61</v>
      </c>
      <c r="D80" s="86"/>
      <c r="E80" s="51"/>
    </row>
    <row r="81" spans="1:5" s="52" customFormat="1" ht="26.25" customHeight="1" hidden="1">
      <c r="A81" s="47"/>
      <c r="B81" s="87"/>
      <c r="C81" s="88" t="s">
        <v>95</v>
      </c>
      <c r="D81" s="86"/>
      <c r="E81" s="51"/>
    </row>
    <row r="82" spans="1:5" s="52" customFormat="1" ht="26.25" customHeight="1" hidden="1">
      <c r="A82" s="47"/>
      <c r="B82" s="87"/>
      <c r="C82" s="88" t="s">
        <v>165</v>
      </c>
      <c r="D82" s="86"/>
      <c r="E82" s="51"/>
    </row>
    <row r="83" spans="1:5" s="52" customFormat="1" ht="26.25" customHeight="1" hidden="1">
      <c r="A83" s="47"/>
      <c r="B83" s="87"/>
      <c r="C83" s="88" t="s">
        <v>60</v>
      </c>
      <c r="D83" s="86">
        <v>3563.36</v>
      </c>
      <c r="E83" s="51"/>
    </row>
    <row r="84" spans="1:5" s="52" customFormat="1" ht="26.25" customHeight="1" hidden="1">
      <c r="A84" s="47"/>
      <c r="B84" s="87"/>
      <c r="C84" s="88" t="s">
        <v>88</v>
      </c>
      <c r="D84" s="86"/>
      <c r="E84" s="51"/>
    </row>
    <row r="85" spans="1:5" s="52" customFormat="1" ht="26.25" customHeight="1" hidden="1">
      <c r="A85" s="47"/>
      <c r="B85" s="87"/>
      <c r="C85" s="88" t="s">
        <v>96</v>
      </c>
      <c r="D85" s="86">
        <v>3109.35</v>
      </c>
      <c r="E85" s="51"/>
    </row>
    <row r="86" spans="1:5" s="52" customFormat="1" ht="26.25" customHeight="1" hidden="1">
      <c r="A86" s="47"/>
      <c r="B86" s="87"/>
      <c r="C86" s="88" t="s">
        <v>174</v>
      </c>
      <c r="D86" s="86"/>
      <c r="E86" s="51"/>
    </row>
    <row r="87" spans="1:5" s="52" customFormat="1" ht="26.25" customHeight="1" hidden="1">
      <c r="A87" s="47"/>
      <c r="B87" s="87"/>
      <c r="C87" s="88" t="s">
        <v>175</v>
      </c>
      <c r="D87" s="86"/>
      <c r="E87" s="51"/>
    </row>
    <row r="88" spans="1:5" s="52" customFormat="1" ht="26.25" customHeight="1" hidden="1">
      <c r="A88" s="47"/>
      <c r="B88" s="87"/>
      <c r="C88" s="88" t="s">
        <v>80</v>
      </c>
      <c r="D88" s="86"/>
      <c r="E88" s="51"/>
    </row>
    <row r="89" spans="1:5" s="28" customFormat="1" ht="26.25" customHeight="1" hidden="1">
      <c r="A89" s="30"/>
      <c r="B89" s="127" t="s">
        <v>178</v>
      </c>
      <c r="C89" s="128"/>
      <c r="D89" s="53">
        <f>SUM(D90:D106)</f>
        <v>0</v>
      </c>
      <c r="E89" s="27"/>
    </row>
    <row r="90" spans="1:5" s="52" customFormat="1" ht="26.25" customHeight="1" hidden="1">
      <c r="A90" s="47"/>
      <c r="B90" s="89"/>
      <c r="C90" s="85" t="s">
        <v>171</v>
      </c>
      <c r="D90" s="86"/>
      <c r="E90" s="51"/>
    </row>
    <row r="91" spans="1:5" s="52" customFormat="1" ht="26.25" customHeight="1" hidden="1">
      <c r="A91" s="47"/>
      <c r="B91" s="89"/>
      <c r="C91" s="85" t="s">
        <v>76</v>
      </c>
      <c r="D91" s="86"/>
      <c r="E91" s="51"/>
    </row>
    <row r="92" spans="1:5" s="52" customFormat="1" ht="26.25" customHeight="1" hidden="1">
      <c r="A92" s="47"/>
      <c r="B92" s="89"/>
      <c r="C92" s="85" t="s">
        <v>94</v>
      </c>
      <c r="D92" s="86"/>
      <c r="E92" s="51"/>
    </row>
    <row r="93" spans="1:5" s="52" customFormat="1" ht="26.25" customHeight="1" hidden="1">
      <c r="A93" s="47"/>
      <c r="B93" s="89"/>
      <c r="C93" s="85" t="s">
        <v>172</v>
      </c>
      <c r="D93" s="86"/>
      <c r="E93" s="51"/>
    </row>
    <row r="94" spans="1:5" s="52" customFormat="1" ht="26.25" customHeight="1" hidden="1">
      <c r="A94" s="47"/>
      <c r="B94" s="89"/>
      <c r="C94" s="85" t="s">
        <v>89</v>
      </c>
      <c r="D94" s="86"/>
      <c r="E94" s="51"/>
    </row>
    <row r="95" spans="1:5" s="52" customFormat="1" ht="26.25" customHeight="1" hidden="1">
      <c r="A95" s="47"/>
      <c r="B95" s="89"/>
      <c r="C95" s="85" t="s">
        <v>173</v>
      </c>
      <c r="D95" s="86"/>
      <c r="E95" s="51"/>
    </row>
    <row r="96" spans="1:5" s="52" customFormat="1" ht="26.25" customHeight="1" hidden="1">
      <c r="A96" s="47"/>
      <c r="B96" s="89"/>
      <c r="C96" s="85" t="s">
        <v>25</v>
      </c>
      <c r="D96" s="86"/>
      <c r="E96" s="51"/>
    </row>
    <row r="97" spans="1:5" s="52" customFormat="1" ht="26.25" customHeight="1" hidden="1">
      <c r="A97" s="47"/>
      <c r="B97" s="89"/>
      <c r="C97" s="85" t="s">
        <v>87</v>
      </c>
      <c r="D97" s="86"/>
      <c r="E97" s="51"/>
    </row>
    <row r="98" spans="1:5" s="52" customFormat="1" ht="26.25" customHeight="1" hidden="1">
      <c r="A98" s="47"/>
      <c r="B98" s="89"/>
      <c r="C98" s="85" t="s">
        <v>61</v>
      </c>
      <c r="D98" s="86"/>
      <c r="E98" s="51"/>
    </row>
    <row r="99" spans="1:5" s="52" customFormat="1" ht="26.25" customHeight="1" hidden="1">
      <c r="A99" s="47"/>
      <c r="B99" s="89"/>
      <c r="C99" s="85" t="s">
        <v>95</v>
      </c>
      <c r="D99" s="86"/>
      <c r="E99" s="51"/>
    </row>
    <row r="100" spans="1:5" s="52" customFormat="1" ht="26.25" customHeight="1" hidden="1">
      <c r="A100" s="47"/>
      <c r="B100" s="89"/>
      <c r="C100" s="85" t="s">
        <v>165</v>
      </c>
      <c r="D100" s="86"/>
      <c r="E100" s="51"/>
    </row>
    <row r="101" spans="1:5" s="52" customFormat="1" ht="26.25" customHeight="1" hidden="1">
      <c r="A101" s="47"/>
      <c r="B101" s="89"/>
      <c r="C101" s="85" t="s">
        <v>60</v>
      </c>
      <c r="D101" s="86"/>
      <c r="E101" s="51"/>
    </row>
    <row r="102" spans="1:5" s="52" customFormat="1" ht="26.25" customHeight="1" hidden="1">
      <c r="A102" s="47"/>
      <c r="B102" s="89"/>
      <c r="C102" s="85" t="s">
        <v>88</v>
      </c>
      <c r="D102" s="86"/>
      <c r="E102" s="51"/>
    </row>
    <row r="103" spans="1:5" s="52" customFormat="1" ht="26.25" customHeight="1" hidden="1">
      <c r="A103" s="47"/>
      <c r="B103" s="89"/>
      <c r="C103" s="85" t="s">
        <v>96</v>
      </c>
      <c r="D103" s="86"/>
      <c r="E103" s="51"/>
    </row>
    <row r="104" spans="1:5" s="52" customFormat="1" ht="26.25" customHeight="1" hidden="1">
      <c r="A104" s="47"/>
      <c r="B104" s="89"/>
      <c r="C104" s="85" t="s">
        <v>174</v>
      </c>
      <c r="D104" s="86"/>
      <c r="E104" s="51"/>
    </row>
    <row r="105" spans="1:5" s="52" customFormat="1" ht="26.25" customHeight="1" hidden="1">
      <c r="A105" s="47"/>
      <c r="B105" s="89"/>
      <c r="C105" s="85" t="s">
        <v>175</v>
      </c>
      <c r="D105" s="86"/>
      <c r="E105" s="51"/>
    </row>
    <row r="106" spans="1:5" s="52" customFormat="1" ht="26.25" customHeight="1" hidden="1">
      <c r="A106" s="47"/>
      <c r="B106" s="89"/>
      <c r="C106" s="85" t="s">
        <v>80</v>
      </c>
      <c r="D106" s="86"/>
      <c r="E106" s="51"/>
    </row>
    <row r="107" spans="1:8" s="28" customFormat="1" ht="26.25" customHeight="1" hidden="1">
      <c r="A107" s="22"/>
      <c r="B107" s="127" t="s">
        <v>139</v>
      </c>
      <c r="C107" s="128"/>
      <c r="D107" s="53">
        <f>SUM(D108:D124)</f>
        <v>0</v>
      </c>
      <c r="E107" s="27"/>
      <c r="G107" s="32"/>
      <c r="H107" s="32"/>
    </row>
    <row r="108" spans="1:5" s="52" customFormat="1" ht="26.25" customHeight="1" hidden="1">
      <c r="A108" s="47"/>
      <c r="B108" s="89"/>
      <c r="C108" s="85" t="s">
        <v>171</v>
      </c>
      <c r="D108" s="86"/>
      <c r="E108" s="51"/>
    </row>
    <row r="109" spans="1:5" s="52" customFormat="1" ht="26.25" customHeight="1" hidden="1">
      <c r="A109" s="47"/>
      <c r="B109" s="89"/>
      <c r="C109" s="85" t="s">
        <v>76</v>
      </c>
      <c r="D109" s="86"/>
      <c r="E109" s="51"/>
    </row>
    <row r="110" spans="1:5" s="52" customFormat="1" ht="26.25" customHeight="1" hidden="1">
      <c r="A110" s="47"/>
      <c r="B110" s="89"/>
      <c r="C110" s="85" t="s">
        <v>94</v>
      </c>
      <c r="D110" s="86"/>
      <c r="E110" s="51"/>
    </row>
    <row r="111" spans="1:5" s="52" customFormat="1" ht="26.25" customHeight="1" hidden="1">
      <c r="A111" s="47"/>
      <c r="B111" s="89"/>
      <c r="C111" s="85" t="s">
        <v>172</v>
      </c>
      <c r="D111" s="86"/>
      <c r="E111" s="51"/>
    </row>
    <row r="112" spans="1:5" s="52" customFormat="1" ht="26.25" customHeight="1" hidden="1">
      <c r="A112" s="47"/>
      <c r="B112" s="89"/>
      <c r="C112" s="85" t="s">
        <v>89</v>
      </c>
      <c r="D112" s="86"/>
      <c r="E112" s="51"/>
    </row>
    <row r="113" spans="1:5" s="52" customFormat="1" ht="26.25" customHeight="1" hidden="1">
      <c r="A113" s="47"/>
      <c r="B113" s="89"/>
      <c r="C113" s="85" t="s">
        <v>173</v>
      </c>
      <c r="D113" s="86"/>
      <c r="E113" s="51"/>
    </row>
    <row r="114" spans="1:5" s="52" customFormat="1" ht="26.25" customHeight="1" hidden="1">
      <c r="A114" s="47"/>
      <c r="B114" s="89"/>
      <c r="C114" s="85" t="s">
        <v>25</v>
      </c>
      <c r="D114" s="86"/>
      <c r="E114" s="51"/>
    </row>
    <row r="115" spans="1:5" s="52" customFormat="1" ht="26.25" customHeight="1" hidden="1">
      <c r="A115" s="47"/>
      <c r="B115" s="89"/>
      <c r="C115" s="85" t="s">
        <v>87</v>
      </c>
      <c r="D115" s="86"/>
      <c r="E115" s="51"/>
    </row>
    <row r="116" spans="1:5" s="52" customFormat="1" ht="26.25" customHeight="1" hidden="1">
      <c r="A116" s="47"/>
      <c r="B116" s="89"/>
      <c r="C116" s="85" t="s">
        <v>61</v>
      </c>
      <c r="D116" s="86"/>
      <c r="E116" s="51"/>
    </row>
    <row r="117" spans="1:5" s="52" customFormat="1" ht="26.25" customHeight="1" hidden="1">
      <c r="A117" s="47"/>
      <c r="B117" s="89"/>
      <c r="C117" s="85" t="s">
        <v>95</v>
      </c>
      <c r="D117" s="86"/>
      <c r="E117" s="51"/>
    </row>
    <row r="118" spans="1:5" s="52" customFormat="1" ht="26.25" customHeight="1" hidden="1">
      <c r="A118" s="47"/>
      <c r="B118" s="89"/>
      <c r="C118" s="85" t="s">
        <v>165</v>
      </c>
      <c r="D118" s="86"/>
      <c r="E118" s="51"/>
    </row>
    <row r="119" spans="1:5" s="52" customFormat="1" ht="26.25" customHeight="1" hidden="1">
      <c r="A119" s="47"/>
      <c r="B119" s="89"/>
      <c r="C119" s="85" t="s">
        <v>60</v>
      </c>
      <c r="D119" s="86"/>
      <c r="E119" s="51"/>
    </row>
    <row r="120" spans="1:5" s="52" customFormat="1" ht="26.25" customHeight="1" hidden="1">
      <c r="A120" s="47"/>
      <c r="B120" s="89"/>
      <c r="C120" s="85" t="s">
        <v>88</v>
      </c>
      <c r="D120" s="86"/>
      <c r="E120" s="51"/>
    </row>
    <row r="121" spans="1:5" s="52" customFormat="1" ht="26.25" customHeight="1" hidden="1">
      <c r="A121" s="47"/>
      <c r="B121" s="89"/>
      <c r="C121" s="85" t="s">
        <v>96</v>
      </c>
      <c r="D121" s="86"/>
      <c r="E121" s="51"/>
    </row>
    <row r="122" spans="1:5" s="52" customFormat="1" ht="26.25" customHeight="1" hidden="1">
      <c r="A122" s="47"/>
      <c r="B122" s="89"/>
      <c r="C122" s="85" t="s">
        <v>174</v>
      </c>
      <c r="D122" s="86"/>
      <c r="E122" s="51"/>
    </row>
    <row r="123" spans="1:5" s="52" customFormat="1" ht="26.25" customHeight="1" hidden="1">
      <c r="A123" s="47"/>
      <c r="B123" s="89"/>
      <c r="C123" s="85" t="s">
        <v>175</v>
      </c>
      <c r="D123" s="86"/>
      <c r="E123" s="51"/>
    </row>
    <row r="124" spans="1:5" s="52" customFormat="1" ht="26.25" customHeight="1" hidden="1">
      <c r="A124" s="47"/>
      <c r="B124" s="48"/>
      <c r="C124" s="49" t="s">
        <v>80</v>
      </c>
      <c r="D124" s="50"/>
      <c r="E124" s="51"/>
    </row>
    <row r="125" spans="1:5" s="28" customFormat="1" ht="26.25" customHeight="1" hidden="1">
      <c r="A125" s="24" t="s">
        <v>72</v>
      </c>
      <c r="B125" s="84"/>
      <c r="C125" s="82"/>
      <c r="D125" s="42"/>
      <c r="E125" s="27"/>
    </row>
    <row r="126" spans="1:5" s="34" customFormat="1" ht="26.25" customHeight="1" hidden="1">
      <c r="A126" s="22"/>
      <c r="B126" s="84"/>
      <c r="C126" s="82"/>
      <c r="D126" s="42"/>
      <c r="E126" s="33"/>
    </row>
    <row r="127" spans="1:5" s="34" customFormat="1" ht="26.25" customHeight="1" hidden="1">
      <c r="A127" s="22"/>
      <c r="B127" s="84"/>
      <c r="C127" s="82"/>
      <c r="D127" s="42"/>
      <c r="E127" s="33"/>
    </row>
    <row r="128" spans="1:5" s="34" customFormat="1" ht="26.25" customHeight="1">
      <c r="A128" s="62" t="s">
        <v>7</v>
      </c>
      <c r="B128" s="121" t="s">
        <v>73</v>
      </c>
      <c r="C128" s="122"/>
      <c r="D128" s="63">
        <f>SUM(D129:D137)</f>
        <v>356452.63</v>
      </c>
      <c r="E128" s="33"/>
    </row>
    <row r="129" spans="1:5" s="79" customFormat="1" ht="20.25" customHeight="1">
      <c r="A129" s="133" t="s">
        <v>143</v>
      </c>
      <c r="B129" s="132" t="s">
        <v>58</v>
      </c>
      <c r="C129" s="132"/>
      <c r="D129" s="80">
        <v>29</v>
      </c>
      <c r="E129" s="78"/>
    </row>
    <row r="130" spans="1:5" s="34" customFormat="1" ht="20.25" customHeight="1">
      <c r="A130" s="160"/>
      <c r="B130" s="132" t="s">
        <v>59</v>
      </c>
      <c r="C130" s="132"/>
      <c r="D130" s="31">
        <v>690.24</v>
      </c>
      <c r="E130" s="35"/>
    </row>
    <row r="131" spans="1:5" s="34" customFormat="1" ht="20.25" customHeight="1">
      <c r="A131" s="95" t="s">
        <v>95</v>
      </c>
      <c r="B131" s="123" t="s">
        <v>38</v>
      </c>
      <c r="C131" s="131"/>
      <c r="D131" s="31">
        <v>890.04</v>
      </c>
      <c r="E131" s="35"/>
    </row>
    <row r="132" spans="1:5" s="34" customFormat="1" ht="21" customHeight="1">
      <c r="A132" s="56" t="s">
        <v>93</v>
      </c>
      <c r="B132" s="132" t="s">
        <v>39</v>
      </c>
      <c r="C132" s="132"/>
      <c r="D132" s="31">
        <v>10800</v>
      </c>
      <c r="E132" s="35"/>
    </row>
    <row r="133" spans="1:5" s="34" customFormat="1" ht="36.75" customHeight="1">
      <c r="A133" s="83" t="s">
        <v>166</v>
      </c>
      <c r="B133" s="146" t="s">
        <v>41</v>
      </c>
      <c r="C133" s="147"/>
      <c r="D133" s="77">
        <v>334043.35</v>
      </c>
      <c r="E133" s="35"/>
    </row>
    <row r="134" spans="1:5" s="34" customFormat="1" ht="54.75" customHeight="1">
      <c r="A134" s="83"/>
      <c r="B134" s="146" t="s">
        <v>42</v>
      </c>
      <c r="C134" s="147"/>
      <c r="D134" s="77">
        <v>10000</v>
      </c>
      <c r="E134" s="35"/>
    </row>
    <row r="135" spans="1:5" s="34" customFormat="1" ht="18.75" hidden="1">
      <c r="A135" s="83"/>
      <c r="B135" s="132"/>
      <c r="C135" s="132"/>
      <c r="D135" s="31"/>
      <c r="E135" s="35"/>
    </row>
    <row r="136" spans="1:5" s="34" customFormat="1" ht="18.75" hidden="1">
      <c r="A136" s="83"/>
      <c r="B136" s="132"/>
      <c r="C136" s="132"/>
      <c r="D136" s="77"/>
      <c r="E136" s="35"/>
    </row>
    <row r="137" spans="1:5" s="34" customFormat="1" ht="21" customHeight="1" hidden="1">
      <c r="A137" s="30"/>
      <c r="B137" s="150"/>
      <c r="C137" s="161"/>
      <c r="D137" s="99"/>
      <c r="E137" s="35"/>
    </row>
    <row r="138" spans="1:6" s="34" customFormat="1" ht="21" customHeight="1">
      <c r="A138" s="64"/>
      <c r="B138" s="121" t="s">
        <v>4</v>
      </c>
      <c r="C138" s="122"/>
      <c r="D138" s="65">
        <f>D10+D128</f>
        <v>396208.04</v>
      </c>
      <c r="E138" s="35"/>
      <c r="F138" s="36"/>
    </row>
    <row r="139" spans="1:5" s="34" customFormat="1" ht="21" customHeight="1">
      <c r="A139" s="66"/>
      <c r="B139" s="144" t="s">
        <v>74</v>
      </c>
      <c r="C139" s="145"/>
      <c r="D139" s="67">
        <f>SUM(D140:D146)</f>
        <v>184640</v>
      </c>
      <c r="E139" s="35"/>
    </row>
    <row r="140" spans="1:5" ht="51.75" customHeight="1">
      <c r="A140" s="83" t="s">
        <v>166</v>
      </c>
      <c r="B140" s="132" t="s">
        <v>43</v>
      </c>
      <c r="C140" s="132"/>
      <c r="D140" s="31">
        <v>43740</v>
      </c>
      <c r="E140" s="101"/>
    </row>
    <row r="141" spans="1:5" ht="55.5" customHeight="1">
      <c r="A141" s="83"/>
      <c r="B141" s="132" t="s">
        <v>44</v>
      </c>
      <c r="C141" s="132"/>
      <c r="D141" s="77">
        <v>37260</v>
      </c>
      <c r="E141" s="101"/>
    </row>
    <row r="142" spans="1:5" s="34" customFormat="1" ht="18.75">
      <c r="A142" s="22" t="s">
        <v>81</v>
      </c>
      <c r="B142" s="146" t="s">
        <v>45</v>
      </c>
      <c r="C142" s="147"/>
      <c r="D142" s="54">
        <v>16500</v>
      </c>
      <c r="E142" s="35"/>
    </row>
    <row r="143" spans="1:5" s="34" customFormat="1" ht="39.75" customHeight="1">
      <c r="A143" s="22"/>
      <c r="B143" s="146" t="s">
        <v>46</v>
      </c>
      <c r="C143" s="147"/>
      <c r="D143" s="45">
        <v>87140</v>
      </c>
      <c r="E143" s="35"/>
    </row>
    <row r="144" spans="1:5" s="34" customFormat="1" ht="66.75" customHeight="1" hidden="1">
      <c r="A144" s="22"/>
      <c r="B144" s="146"/>
      <c r="C144" s="147"/>
      <c r="D144" s="100"/>
      <c r="E144" s="35"/>
    </row>
    <row r="145" spans="1:5" s="34" customFormat="1" ht="37.5" customHeight="1" hidden="1">
      <c r="A145" s="22"/>
      <c r="B145" s="150"/>
      <c r="C145" s="150"/>
      <c r="D145" s="45"/>
      <c r="E145" s="38"/>
    </row>
    <row r="146" spans="1:5" s="34" customFormat="1" ht="11.25" customHeight="1" hidden="1">
      <c r="A146" s="22"/>
      <c r="B146" s="115"/>
      <c r="C146" s="116"/>
      <c r="D146" s="54"/>
      <c r="E146" s="38"/>
    </row>
    <row r="147" spans="1:5" s="34" customFormat="1" ht="21" customHeight="1">
      <c r="A147" s="66"/>
      <c r="B147" s="144" t="s">
        <v>75</v>
      </c>
      <c r="C147" s="145"/>
      <c r="D147" s="68">
        <f>D138+D139</f>
        <v>580848.04</v>
      </c>
      <c r="E147" s="21"/>
    </row>
    <row r="148" spans="1:4" ht="21" customHeight="1">
      <c r="A148" s="74"/>
      <c r="B148" s="151" t="s">
        <v>82</v>
      </c>
      <c r="C148" s="151"/>
      <c r="D148" s="75">
        <f>SUM(D149:D157)</f>
        <v>522700</v>
      </c>
    </row>
    <row r="149" spans="1:5" s="34" customFormat="1" ht="24" customHeight="1">
      <c r="A149" s="148" t="s">
        <v>81</v>
      </c>
      <c r="B149" s="150" t="s">
        <v>36</v>
      </c>
      <c r="C149" s="150"/>
      <c r="D149" s="31">
        <v>489900</v>
      </c>
      <c r="E149" s="35"/>
    </row>
    <row r="150" spans="1:5" s="72" customFormat="1" ht="21" customHeight="1">
      <c r="A150" s="149"/>
      <c r="B150" s="150" t="s">
        <v>35</v>
      </c>
      <c r="C150" s="150"/>
      <c r="D150" s="45">
        <v>32800</v>
      </c>
      <c r="E150" s="73"/>
    </row>
    <row r="151" spans="1:5" s="72" customFormat="1" ht="21" customHeight="1">
      <c r="A151" s="41"/>
      <c r="B151" s="150"/>
      <c r="C151" s="150"/>
      <c r="D151" s="76"/>
      <c r="E151" s="73"/>
    </row>
    <row r="152" spans="1:5" s="72" customFormat="1" ht="21" customHeight="1">
      <c r="A152" s="41"/>
      <c r="B152" s="146"/>
      <c r="C152" s="147"/>
      <c r="D152" s="45"/>
      <c r="E152" s="73"/>
    </row>
    <row r="153" spans="1:4" ht="21" customHeight="1">
      <c r="A153" s="23"/>
      <c r="B153" s="146"/>
      <c r="C153" s="147"/>
      <c r="D153" s="37"/>
    </row>
    <row r="154" spans="1:8" s="39" customFormat="1" ht="21" customHeight="1">
      <c r="A154" s="23"/>
      <c r="B154" s="146"/>
      <c r="C154" s="147"/>
      <c r="D154" s="37"/>
      <c r="F154" s="25"/>
      <c r="G154" s="25"/>
      <c r="H154" s="25"/>
    </row>
    <row r="155" spans="1:8" s="39" customFormat="1" ht="21" customHeight="1">
      <c r="A155" s="23"/>
      <c r="B155" s="146"/>
      <c r="C155" s="147"/>
      <c r="D155" s="37"/>
      <c r="F155" s="25"/>
      <c r="G155" s="25"/>
      <c r="H155" s="25"/>
    </row>
    <row r="156" spans="1:8" s="39" customFormat="1" ht="21" customHeight="1">
      <c r="A156" s="23"/>
      <c r="B156" s="146"/>
      <c r="C156" s="147"/>
      <c r="D156" s="37"/>
      <c r="F156" s="25"/>
      <c r="G156" s="25"/>
      <c r="H156" s="25"/>
    </row>
    <row r="157" spans="1:8" s="39" customFormat="1" ht="21" customHeight="1">
      <c r="A157" s="23"/>
      <c r="B157" s="146"/>
      <c r="C157" s="147"/>
      <c r="D157" s="37"/>
      <c r="F157" s="25"/>
      <c r="G157" s="25"/>
      <c r="H157" s="25"/>
    </row>
    <row r="158" spans="1:8" s="39" customFormat="1" ht="17.25" customHeight="1">
      <c r="A158" s="23"/>
      <c r="B158" s="152"/>
      <c r="C158" s="153"/>
      <c r="D158" s="37"/>
      <c r="F158" s="25"/>
      <c r="G158" s="25"/>
      <c r="H158" s="25"/>
    </row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</sheetData>
  <sheetProtection/>
  <mergeCells count="51">
    <mergeCell ref="B137:C137"/>
    <mergeCell ref="B156:C156"/>
    <mergeCell ref="B157:C157"/>
    <mergeCell ref="B158:C158"/>
    <mergeCell ref="B145:C145"/>
    <mergeCell ref="B146:C146"/>
    <mergeCell ref="B147:C147"/>
    <mergeCell ref="B148:C148"/>
    <mergeCell ref="B153:C153"/>
    <mergeCell ref="B149:C149"/>
    <mergeCell ref="B150:C150"/>
    <mergeCell ref="B51:C51"/>
    <mergeCell ref="B71:C71"/>
    <mergeCell ref="B107:C107"/>
    <mergeCell ref="B133:C133"/>
    <mergeCell ref="B134:C134"/>
    <mergeCell ref="B155:C155"/>
    <mergeCell ref="B143:C143"/>
    <mergeCell ref="B144:C144"/>
    <mergeCell ref="B141:C141"/>
    <mergeCell ref="B138:C138"/>
    <mergeCell ref="B154:C154"/>
    <mergeCell ref="A149:A150"/>
    <mergeCell ref="B130:C130"/>
    <mergeCell ref="B131:C131"/>
    <mergeCell ref="B139:C139"/>
    <mergeCell ref="B142:C142"/>
    <mergeCell ref="B132:C132"/>
    <mergeCell ref="B151:C151"/>
    <mergeCell ref="B152:C152"/>
    <mergeCell ref="A129:A130"/>
    <mergeCell ref="A9:D9"/>
    <mergeCell ref="B10:C10"/>
    <mergeCell ref="B140:C140"/>
    <mergeCell ref="B135:C135"/>
    <mergeCell ref="B136:C136"/>
    <mergeCell ref="B11:C11"/>
    <mergeCell ref="B29:C29"/>
    <mergeCell ref="B89:C89"/>
    <mergeCell ref="B32:C32"/>
    <mergeCell ref="B33:C33"/>
    <mergeCell ref="B30:C30"/>
    <mergeCell ref="B31:C31"/>
    <mergeCell ref="B128:C128"/>
    <mergeCell ref="B129:C129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SheetLayoutView="100" zoomScalePageLayoutView="0" workbookViewId="0" topLeftCell="A3">
      <selection activeCell="A129" sqref="A129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123</v>
      </c>
      <c r="B1" s="104"/>
      <c r="C1" s="104"/>
      <c r="D1" s="104"/>
      <c r="E1" s="104"/>
    </row>
    <row r="2" spans="1:5" ht="20.25" customHeight="1" hidden="1">
      <c r="A2" s="105" t="s">
        <v>132</v>
      </c>
      <c r="B2" s="105"/>
      <c r="C2" s="105"/>
      <c r="D2" s="106"/>
      <c r="E2" s="26"/>
    </row>
    <row r="3" spans="1:5" ht="20.25" customHeight="1">
      <c r="A3" s="57"/>
      <c r="B3" s="57"/>
      <c r="C3" s="57"/>
      <c r="D3" s="59" t="s">
        <v>9</v>
      </c>
      <c r="E3" s="26"/>
    </row>
    <row r="4" spans="1:5" ht="23.25" customHeight="1">
      <c r="A4" s="107" t="s">
        <v>104</v>
      </c>
      <c r="B4" s="108"/>
      <c r="C4" s="109"/>
      <c r="D4" s="61">
        <f>D5+D6+D7</f>
        <v>2173576.57</v>
      </c>
      <c r="E4" s="26"/>
    </row>
    <row r="5" spans="1:5" ht="23.25" customHeight="1">
      <c r="A5" s="110" t="s">
        <v>83</v>
      </c>
      <c r="B5" s="111"/>
      <c r="C5" s="112"/>
      <c r="D5" s="58">
        <v>214724.58</v>
      </c>
      <c r="E5" s="26"/>
    </row>
    <row r="6" spans="1:5" ht="23.25" customHeight="1">
      <c r="A6" s="110" t="s">
        <v>84</v>
      </c>
      <c r="B6" s="111"/>
      <c r="C6" s="112"/>
      <c r="D6" s="69">
        <v>126.99</v>
      </c>
      <c r="E6" s="26"/>
    </row>
    <row r="7" spans="1:5" ht="23.25" customHeight="1">
      <c r="A7" s="117" t="s">
        <v>85</v>
      </c>
      <c r="B7" s="117"/>
      <c r="C7" s="117"/>
      <c r="D7" s="58">
        <v>1958725</v>
      </c>
      <c r="E7" s="26"/>
    </row>
    <row r="8" spans="1:5" ht="23.25" customHeight="1">
      <c r="A8" s="70"/>
      <c r="B8" s="71"/>
      <c r="C8" s="71"/>
      <c r="D8" s="69"/>
      <c r="E8" s="26"/>
    </row>
    <row r="9" spans="1:5" s="28" customFormat="1" ht="23.25" customHeight="1">
      <c r="A9" s="118" t="s">
        <v>102</v>
      </c>
      <c r="B9" s="119"/>
      <c r="C9" s="119"/>
      <c r="D9" s="120"/>
      <c r="E9" s="27"/>
    </row>
    <row r="10" spans="1:5" s="28" customFormat="1" ht="25.5" customHeight="1">
      <c r="A10" s="60" t="s">
        <v>69</v>
      </c>
      <c r="B10" s="121" t="s">
        <v>70</v>
      </c>
      <c r="C10" s="122"/>
      <c r="D10" s="61">
        <f>D11+D29+D30+D33++D51+D71+D89+D107+D125+D126+D127+D31+D32</f>
        <v>446558.83999999997</v>
      </c>
      <c r="E10" s="27"/>
    </row>
    <row r="11" spans="1:5" s="28" customFormat="1" ht="18.75" customHeight="1">
      <c r="A11" s="44" t="s">
        <v>71</v>
      </c>
      <c r="B11" s="113" t="s">
        <v>109</v>
      </c>
      <c r="C11" s="114"/>
      <c r="D11" s="46">
        <f>SUM(D12:D28)</f>
        <v>55288.4</v>
      </c>
      <c r="E11" s="27"/>
    </row>
    <row r="12" spans="1:5" s="52" customFormat="1" ht="19.5" customHeight="1" hidden="1">
      <c r="A12" s="47"/>
      <c r="B12" s="48"/>
      <c r="C12" s="93" t="s">
        <v>171</v>
      </c>
      <c r="D12" s="92"/>
      <c r="E12" s="51"/>
    </row>
    <row r="13" spans="1:5" s="52" customFormat="1" ht="19.5" customHeight="1" hidden="1">
      <c r="A13" s="47"/>
      <c r="B13" s="48"/>
      <c r="C13" s="93" t="s">
        <v>76</v>
      </c>
      <c r="D13" s="92"/>
      <c r="E13" s="51"/>
    </row>
    <row r="14" spans="1:5" s="52" customFormat="1" ht="19.5" customHeight="1" hidden="1">
      <c r="A14" s="47"/>
      <c r="B14" s="48"/>
      <c r="C14" s="93" t="s">
        <v>94</v>
      </c>
      <c r="D14" s="86"/>
      <c r="E14" s="51"/>
    </row>
    <row r="15" spans="1:5" s="52" customFormat="1" ht="19.5" customHeight="1" hidden="1">
      <c r="A15" s="47"/>
      <c r="B15" s="48"/>
      <c r="C15" s="93" t="s">
        <v>172</v>
      </c>
      <c r="D15" s="86"/>
      <c r="E15" s="51"/>
    </row>
    <row r="16" spans="1:5" s="52" customFormat="1" ht="19.5" customHeight="1" hidden="1">
      <c r="A16" s="47"/>
      <c r="B16" s="48"/>
      <c r="C16" s="93" t="s">
        <v>89</v>
      </c>
      <c r="D16" s="86"/>
      <c r="E16" s="51"/>
    </row>
    <row r="17" spans="1:5" s="52" customFormat="1" ht="19.5" customHeight="1" hidden="1">
      <c r="A17" s="47"/>
      <c r="B17" s="48"/>
      <c r="C17" s="93" t="s">
        <v>173</v>
      </c>
      <c r="D17" s="86"/>
      <c r="E17" s="51"/>
    </row>
    <row r="18" spans="1:5" s="52" customFormat="1" ht="19.5" customHeight="1" hidden="1">
      <c r="A18" s="47"/>
      <c r="B18" s="48"/>
      <c r="C18" s="93" t="s">
        <v>25</v>
      </c>
      <c r="D18" s="86"/>
      <c r="E18" s="51"/>
    </row>
    <row r="19" spans="1:5" s="52" customFormat="1" ht="19.5" customHeight="1" hidden="1">
      <c r="A19" s="47"/>
      <c r="B19" s="48"/>
      <c r="C19" s="93" t="s">
        <v>87</v>
      </c>
      <c r="D19" s="86">
        <f>16538.4</f>
        <v>16538.4</v>
      </c>
      <c r="E19" s="51"/>
    </row>
    <row r="20" spans="1:5" s="52" customFormat="1" ht="19.5" customHeight="1" hidden="1">
      <c r="A20" s="47"/>
      <c r="B20" s="48"/>
      <c r="C20" s="93" t="s">
        <v>180</v>
      </c>
      <c r="D20" s="86"/>
      <c r="E20" s="51"/>
    </row>
    <row r="21" spans="1:5" s="52" customFormat="1" ht="19.5" customHeight="1" hidden="1">
      <c r="A21" s="47"/>
      <c r="B21" s="48"/>
      <c r="C21" s="93" t="s">
        <v>95</v>
      </c>
      <c r="D21" s="86"/>
      <c r="E21" s="51"/>
    </row>
    <row r="22" spans="1:5" s="52" customFormat="1" ht="19.5" customHeight="1" hidden="1">
      <c r="A22" s="47"/>
      <c r="B22" s="48"/>
      <c r="C22" s="93" t="s">
        <v>165</v>
      </c>
      <c r="D22" s="86"/>
      <c r="E22" s="51"/>
    </row>
    <row r="23" spans="1:5" s="52" customFormat="1" ht="19.5" customHeight="1" hidden="1">
      <c r="A23" s="47"/>
      <c r="B23" s="48"/>
      <c r="C23" s="93" t="s">
        <v>60</v>
      </c>
      <c r="D23" s="86">
        <v>38750</v>
      </c>
      <c r="E23" s="51"/>
    </row>
    <row r="24" spans="1:5" s="52" customFormat="1" ht="19.5" customHeight="1" hidden="1">
      <c r="A24" s="47"/>
      <c r="B24" s="48"/>
      <c r="C24" s="93" t="s">
        <v>88</v>
      </c>
      <c r="D24" s="86"/>
      <c r="E24" s="51"/>
    </row>
    <row r="25" spans="1:5" s="52" customFormat="1" ht="19.5" customHeight="1" hidden="1">
      <c r="A25" s="47"/>
      <c r="B25" s="48"/>
      <c r="C25" s="93" t="s">
        <v>96</v>
      </c>
      <c r="D25" s="86"/>
      <c r="E25" s="51"/>
    </row>
    <row r="26" spans="1:5" s="52" customFormat="1" ht="19.5" customHeight="1" hidden="1">
      <c r="A26" s="47"/>
      <c r="B26" s="48"/>
      <c r="C26" s="93" t="s">
        <v>174</v>
      </c>
      <c r="D26" s="86"/>
      <c r="E26" s="51"/>
    </row>
    <row r="27" spans="1:5" s="52" customFormat="1" ht="19.5" customHeight="1" hidden="1">
      <c r="A27" s="47"/>
      <c r="B27" s="48"/>
      <c r="C27" s="93" t="s">
        <v>175</v>
      </c>
      <c r="D27" s="86"/>
      <c r="E27" s="51"/>
    </row>
    <row r="28" spans="1:5" s="52" customFormat="1" ht="19.5" customHeight="1" hidden="1">
      <c r="A28" s="47"/>
      <c r="B28" s="48"/>
      <c r="C28" s="93" t="s">
        <v>80</v>
      </c>
      <c r="D28" s="86"/>
      <c r="E28" s="51"/>
    </row>
    <row r="29" spans="1:5" s="28" customFormat="1" ht="21.75" customHeight="1">
      <c r="A29" s="22" t="s">
        <v>18</v>
      </c>
      <c r="B29" s="115"/>
      <c r="C29" s="116"/>
      <c r="D29" s="29"/>
      <c r="E29" s="27"/>
    </row>
    <row r="30" spans="1:5" s="28" customFormat="1" ht="21.75" customHeight="1" hidden="1">
      <c r="A30" s="22"/>
      <c r="B30" s="115"/>
      <c r="C30" s="116"/>
      <c r="D30" s="29"/>
      <c r="E30" s="27"/>
    </row>
    <row r="31" spans="1:5" s="28" customFormat="1" ht="21.75" customHeight="1" hidden="1">
      <c r="A31" s="22"/>
      <c r="B31" s="115"/>
      <c r="C31" s="116"/>
      <c r="D31" s="29"/>
      <c r="E31" s="27"/>
    </row>
    <row r="32" spans="1:5" s="28" customFormat="1" ht="23.25" customHeight="1">
      <c r="A32" s="44" t="s">
        <v>20</v>
      </c>
      <c r="B32" s="115" t="s">
        <v>127</v>
      </c>
      <c r="C32" s="116"/>
      <c r="D32" s="29">
        <v>19800</v>
      </c>
      <c r="E32" s="27"/>
    </row>
    <row r="33" spans="1:5" s="28" customFormat="1" ht="22.5" customHeight="1" hidden="1">
      <c r="A33" s="22" t="s">
        <v>10</v>
      </c>
      <c r="B33" s="125" t="s">
        <v>15</v>
      </c>
      <c r="C33" s="126"/>
      <c r="D33" s="53"/>
      <c r="E33" s="27"/>
    </row>
    <row r="34" spans="1:5" s="52" customFormat="1" ht="26.25" customHeight="1" hidden="1">
      <c r="A34" s="47"/>
      <c r="B34" s="47"/>
      <c r="C34" s="55" t="s">
        <v>171</v>
      </c>
      <c r="D34" s="50"/>
      <c r="E34" s="51"/>
    </row>
    <row r="35" spans="1:5" s="52" customFormat="1" ht="26.25" customHeight="1" hidden="1">
      <c r="A35" s="47"/>
      <c r="B35" s="47"/>
      <c r="C35" s="55" t="s">
        <v>76</v>
      </c>
      <c r="D35" s="50"/>
      <c r="E35" s="51"/>
    </row>
    <row r="36" spans="1:5" s="52" customFormat="1" ht="26.25" customHeight="1" hidden="1">
      <c r="A36" s="47"/>
      <c r="B36" s="47"/>
      <c r="C36" s="55" t="s">
        <v>94</v>
      </c>
      <c r="D36" s="50"/>
      <c r="E36" s="51"/>
    </row>
    <row r="37" spans="1:5" s="52" customFormat="1" ht="26.25" customHeight="1" hidden="1">
      <c r="A37" s="47"/>
      <c r="B37" s="47"/>
      <c r="C37" s="55" t="s">
        <v>172</v>
      </c>
      <c r="D37" s="50"/>
      <c r="E37" s="51"/>
    </row>
    <row r="38" spans="1:5" s="52" customFormat="1" ht="26.25" customHeight="1" hidden="1">
      <c r="A38" s="47"/>
      <c r="B38" s="47"/>
      <c r="C38" s="55" t="s">
        <v>89</v>
      </c>
      <c r="D38" s="50"/>
      <c r="E38" s="51"/>
    </row>
    <row r="39" spans="1:5" s="52" customFormat="1" ht="26.25" customHeight="1" hidden="1">
      <c r="A39" s="47"/>
      <c r="B39" s="47"/>
      <c r="C39" s="55" t="s">
        <v>173</v>
      </c>
      <c r="D39" s="50"/>
      <c r="E39" s="51"/>
    </row>
    <row r="40" spans="1:5" s="52" customFormat="1" ht="26.25" customHeight="1" hidden="1">
      <c r="A40" s="47"/>
      <c r="B40" s="47"/>
      <c r="C40" s="55" t="s">
        <v>25</v>
      </c>
      <c r="D40" s="50"/>
      <c r="E40" s="51"/>
    </row>
    <row r="41" spans="1:5" s="52" customFormat="1" ht="26.25" customHeight="1" hidden="1">
      <c r="A41" s="47"/>
      <c r="B41" s="47"/>
      <c r="C41" s="55" t="s">
        <v>87</v>
      </c>
      <c r="D41" s="50"/>
      <c r="E41" s="51"/>
    </row>
    <row r="42" spans="1:5" s="52" customFormat="1" ht="26.25" customHeight="1" hidden="1">
      <c r="A42" s="47"/>
      <c r="B42" s="47"/>
      <c r="C42" s="55" t="s">
        <v>61</v>
      </c>
      <c r="D42" s="50"/>
      <c r="E42" s="51"/>
    </row>
    <row r="43" spans="1:5" s="52" customFormat="1" ht="26.25" customHeight="1" hidden="1">
      <c r="A43" s="47"/>
      <c r="B43" s="47"/>
      <c r="C43" s="55" t="s">
        <v>95</v>
      </c>
      <c r="D43" s="50"/>
      <c r="E43" s="51"/>
    </row>
    <row r="44" spans="1:5" s="52" customFormat="1" ht="26.25" customHeight="1" hidden="1">
      <c r="A44" s="47"/>
      <c r="B44" s="47"/>
      <c r="C44" s="55" t="s">
        <v>165</v>
      </c>
      <c r="D44" s="50"/>
      <c r="E44" s="51"/>
    </row>
    <row r="45" spans="1:5" s="52" customFormat="1" ht="26.25" customHeight="1" hidden="1">
      <c r="A45" s="47"/>
      <c r="B45" s="47"/>
      <c r="C45" s="55" t="s">
        <v>60</v>
      </c>
      <c r="D45" s="50"/>
      <c r="E45" s="51"/>
    </row>
    <row r="46" spans="1:5" s="52" customFormat="1" ht="26.25" customHeight="1" hidden="1">
      <c r="A46" s="47"/>
      <c r="B46" s="47"/>
      <c r="C46" s="55" t="s">
        <v>88</v>
      </c>
      <c r="D46" s="50"/>
      <c r="E46" s="51"/>
    </row>
    <row r="47" spans="1:5" s="52" customFormat="1" ht="26.25" customHeight="1" hidden="1">
      <c r="A47" s="47"/>
      <c r="B47" s="47"/>
      <c r="C47" s="55" t="s">
        <v>96</v>
      </c>
      <c r="D47" s="50"/>
      <c r="E47" s="51"/>
    </row>
    <row r="48" spans="1:5" s="52" customFormat="1" ht="26.25" customHeight="1" hidden="1">
      <c r="A48" s="47"/>
      <c r="B48" s="47"/>
      <c r="C48" s="55" t="s">
        <v>174</v>
      </c>
      <c r="D48" s="50"/>
      <c r="E48" s="51"/>
    </row>
    <row r="49" spans="1:5" s="52" customFormat="1" ht="26.25" customHeight="1" hidden="1">
      <c r="A49" s="47"/>
      <c r="B49" s="47"/>
      <c r="C49" s="55" t="s">
        <v>175</v>
      </c>
      <c r="D49" s="50"/>
      <c r="E49" s="51"/>
    </row>
    <row r="50" spans="1:5" s="52" customFormat="1" ht="26.25" customHeight="1" hidden="1">
      <c r="A50" s="47"/>
      <c r="B50" s="47"/>
      <c r="C50" s="55" t="s">
        <v>80</v>
      </c>
      <c r="D50" s="50"/>
      <c r="E50" s="51"/>
    </row>
    <row r="51" spans="1:5" s="28" customFormat="1" ht="21.75" customHeight="1">
      <c r="A51" s="22" t="s">
        <v>10</v>
      </c>
      <c r="B51" s="125" t="s">
        <v>176</v>
      </c>
      <c r="C51" s="126"/>
      <c r="D51" s="46">
        <f>SUM(D52:D70)</f>
        <v>0</v>
      </c>
      <c r="E51" s="27"/>
    </row>
    <row r="52" spans="1:5" s="52" customFormat="1" ht="21.75" customHeight="1" hidden="1">
      <c r="A52" s="47"/>
      <c r="B52" s="47"/>
      <c r="C52" s="90" t="s">
        <v>171</v>
      </c>
      <c r="D52" s="50"/>
      <c r="E52" s="51"/>
    </row>
    <row r="53" spans="1:5" s="52" customFormat="1" ht="21.75" customHeight="1" hidden="1">
      <c r="A53" s="47"/>
      <c r="B53" s="47"/>
      <c r="C53" s="91" t="s">
        <v>76</v>
      </c>
      <c r="D53" s="50"/>
      <c r="E53" s="51"/>
    </row>
    <row r="54" spans="1:5" s="52" customFormat="1" ht="21.75" customHeight="1" hidden="1">
      <c r="A54" s="47"/>
      <c r="B54" s="47"/>
      <c r="C54" s="91" t="s">
        <v>94</v>
      </c>
      <c r="D54" s="50"/>
      <c r="E54" s="51"/>
    </row>
    <row r="55" spans="1:5" s="52" customFormat="1" ht="21.75" customHeight="1" hidden="1">
      <c r="A55" s="47"/>
      <c r="B55" s="47"/>
      <c r="C55" s="91" t="s">
        <v>172</v>
      </c>
      <c r="D55" s="92"/>
      <c r="E55" s="51"/>
    </row>
    <row r="56" spans="1:5" s="52" customFormat="1" ht="21.75" customHeight="1" hidden="1">
      <c r="A56" s="47"/>
      <c r="B56" s="87"/>
      <c r="C56" s="88" t="s">
        <v>89</v>
      </c>
      <c r="D56" s="86"/>
      <c r="E56" s="51"/>
    </row>
    <row r="57" spans="1:5" s="52" customFormat="1" ht="21.75" customHeight="1" hidden="1">
      <c r="A57" s="47"/>
      <c r="B57" s="87"/>
      <c r="C57" s="88" t="s">
        <v>173</v>
      </c>
      <c r="D57" s="86"/>
      <c r="E57" s="51"/>
    </row>
    <row r="58" spans="1:5" s="52" customFormat="1" ht="21.75" customHeight="1" hidden="1">
      <c r="A58" s="47"/>
      <c r="B58" s="87"/>
      <c r="C58" s="88" t="s">
        <v>25</v>
      </c>
      <c r="D58" s="86"/>
      <c r="E58" s="51"/>
    </row>
    <row r="59" spans="1:5" s="52" customFormat="1" ht="21.75" customHeight="1" hidden="1">
      <c r="A59" s="47"/>
      <c r="B59" s="87"/>
      <c r="C59" s="88" t="s">
        <v>87</v>
      </c>
      <c r="D59" s="86"/>
      <c r="E59" s="51"/>
    </row>
    <row r="60" spans="1:5" s="52" customFormat="1" ht="21.75" customHeight="1" hidden="1">
      <c r="A60" s="47"/>
      <c r="B60" s="87"/>
      <c r="C60" s="88" t="s">
        <v>175</v>
      </c>
      <c r="D60" s="86"/>
      <c r="E60" s="51"/>
    </row>
    <row r="61" spans="1:5" s="52" customFormat="1" ht="21.75" customHeight="1" hidden="1">
      <c r="A61" s="47"/>
      <c r="B61" s="87"/>
      <c r="C61" s="88" t="s">
        <v>96</v>
      </c>
      <c r="D61" s="86"/>
      <c r="E61" s="51"/>
    </row>
    <row r="62" spans="1:5" s="52" customFormat="1" ht="21.75" customHeight="1" hidden="1">
      <c r="A62" s="47"/>
      <c r="B62" s="87"/>
      <c r="C62" s="88" t="s">
        <v>61</v>
      </c>
      <c r="D62" s="86"/>
      <c r="E62" s="51"/>
    </row>
    <row r="63" spans="1:5" s="52" customFormat="1" ht="21.75" customHeight="1" hidden="1">
      <c r="A63" s="47"/>
      <c r="B63" s="87"/>
      <c r="C63" s="88" t="s">
        <v>95</v>
      </c>
      <c r="D63" s="86"/>
      <c r="E63" s="51"/>
    </row>
    <row r="64" spans="1:5" s="52" customFormat="1" ht="21.75" customHeight="1" hidden="1">
      <c r="A64" s="47"/>
      <c r="B64" s="87"/>
      <c r="C64" s="88" t="s">
        <v>165</v>
      </c>
      <c r="D64" s="86"/>
      <c r="E64" s="51"/>
    </row>
    <row r="65" spans="1:5" s="52" customFormat="1" ht="21.75" customHeight="1" hidden="1">
      <c r="A65" s="47"/>
      <c r="B65" s="87"/>
      <c r="C65" s="88" t="s">
        <v>60</v>
      </c>
      <c r="D65" s="86"/>
      <c r="E65" s="51"/>
    </row>
    <row r="66" spans="1:5" s="52" customFormat="1" ht="21.75" customHeight="1" hidden="1">
      <c r="A66" s="47"/>
      <c r="B66" s="87"/>
      <c r="C66" s="88" t="s">
        <v>88</v>
      </c>
      <c r="D66" s="86"/>
      <c r="E66" s="51"/>
    </row>
    <row r="67" spans="1:5" s="52" customFormat="1" ht="21.75" customHeight="1" hidden="1">
      <c r="A67" s="47"/>
      <c r="B67" s="87"/>
      <c r="C67" s="88" t="s">
        <v>96</v>
      </c>
      <c r="D67" s="86"/>
      <c r="E67" s="51"/>
    </row>
    <row r="68" spans="1:5" s="52" customFormat="1" ht="21.75" customHeight="1" hidden="1">
      <c r="A68" s="47"/>
      <c r="B68" s="87"/>
      <c r="C68" s="88" t="s">
        <v>174</v>
      </c>
      <c r="D68" s="86"/>
      <c r="E68" s="51"/>
    </row>
    <row r="69" spans="1:5" s="52" customFormat="1" ht="21.75" customHeight="1" hidden="1">
      <c r="A69" s="47"/>
      <c r="B69" s="87"/>
      <c r="C69" s="88" t="s">
        <v>175</v>
      </c>
      <c r="D69" s="86"/>
      <c r="E69" s="51"/>
    </row>
    <row r="70" spans="1:5" s="52" customFormat="1" ht="21.75" customHeight="1" hidden="1">
      <c r="A70" s="47"/>
      <c r="B70" s="87"/>
      <c r="C70" s="88" t="s">
        <v>80</v>
      </c>
      <c r="D70" s="86"/>
      <c r="E70" s="51"/>
    </row>
    <row r="71" spans="1:5" s="28" customFormat="1" ht="26.25" customHeight="1">
      <c r="A71" s="22"/>
      <c r="B71" s="127" t="s">
        <v>177</v>
      </c>
      <c r="C71" s="128"/>
      <c r="D71" s="46">
        <f>SUM(D72:D88)</f>
        <v>189310.44</v>
      </c>
      <c r="E71" s="27"/>
    </row>
    <row r="72" spans="1:5" s="52" customFormat="1" ht="26.25" customHeight="1" hidden="1">
      <c r="A72" s="47"/>
      <c r="B72" s="87"/>
      <c r="C72" s="88" t="s">
        <v>171</v>
      </c>
      <c r="D72" s="86"/>
      <c r="E72" s="51"/>
    </row>
    <row r="73" spans="1:5" s="52" customFormat="1" ht="26.25" customHeight="1" hidden="1">
      <c r="A73" s="47"/>
      <c r="B73" s="87"/>
      <c r="C73" s="88" t="s">
        <v>76</v>
      </c>
      <c r="D73" s="86"/>
      <c r="E73" s="51"/>
    </row>
    <row r="74" spans="1:5" s="52" customFormat="1" ht="26.25" customHeight="1" hidden="1">
      <c r="A74" s="47"/>
      <c r="B74" s="87"/>
      <c r="C74" s="88" t="s">
        <v>94</v>
      </c>
      <c r="D74" s="86"/>
      <c r="E74" s="51"/>
    </row>
    <row r="75" spans="1:5" s="52" customFormat="1" ht="26.25" customHeight="1" hidden="1">
      <c r="A75" s="47"/>
      <c r="B75" s="87"/>
      <c r="C75" s="88" t="s">
        <v>172</v>
      </c>
      <c r="D75" s="86"/>
      <c r="E75" s="51"/>
    </row>
    <row r="76" spans="1:5" s="52" customFormat="1" ht="26.25" customHeight="1" hidden="1">
      <c r="A76" s="47"/>
      <c r="B76" s="87"/>
      <c r="C76" s="88" t="s">
        <v>89</v>
      </c>
      <c r="D76" s="86"/>
      <c r="E76" s="51"/>
    </row>
    <row r="77" spans="1:5" s="52" customFormat="1" ht="26.25" customHeight="1" hidden="1">
      <c r="A77" s="47"/>
      <c r="B77" s="87"/>
      <c r="C77" s="88" t="s">
        <v>173</v>
      </c>
      <c r="D77" s="86"/>
      <c r="E77" s="51"/>
    </row>
    <row r="78" spans="1:5" s="52" customFormat="1" ht="26.25" customHeight="1" hidden="1">
      <c r="A78" s="47"/>
      <c r="B78" s="87"/>
      <c r="C78" s="88" t="s">
        <v>25</v>
      </c>
      <c r="D78" s="86">
        <v>48910.6</v>
      </c>
      <c r="E78" s="51"/>
    </row>
    <row r="79" spans="1:5" s="52" customFormat="1" ht="26.25" customHeight="1" hidden="1">
      <c r="A79" s="47"/>
      <c r="B79" s="87"/>
      <c r="C79" s="88" t="s">
        <v>87</v>
      </c>
      <c r="D79" s="86">
        <v>134712.56</v>
      </c>
      <c r="E79" s="51"/>
    </row>
    <row r="80" spans="1:5" s="52" customFormat="1" ht="26.25" customHeight="1" hidden="1">
      <c r="A80" s="47"/>
      <c r="B80" s="87"/>
      <c r="C80" s="88" t="s">
        <v>61</v>
      </c>
      <c r="D80" s="86">
        <v>3808.62</v>
      </c>
      <c r="E80" s="51"/>
    </row>
    <row r="81" spans="1:5" s="52" customFormat="1" ht="26.25" customHeight="1" hidden="1">
      <c r="A81" s="47"/>
      <c r="B81" s="87"/>
      <c r="C81" s="88" t="s">
        <v>95</v>
      </c>
      <c r="D81" s="86"/>
      <c r="E81" s="51"/>
    </row>
    <row r="82" spans="1:5" s="52" customFormat="1" ht="26.25" customHeight="1" hidden="1">
      <c r="A82" s="47"/>
      <c r="B82" s="87"/>
      <c r="C82" s="88" t="s">
        <v>165</v>
      </c>
      <c r="D82" s="86"/>
      <c r="E82" s="51"/>
    </row>
    <row r="83" spans="1:5" s="52" customFormat="1" ht="26.25" customHeight="1" hidden="1">
      <c r="A83" s="47"/>
      <c r="B83" s="87"/>
      <c r="C83" s="88" t="s">
        <v>60</v>
      </c>
      <c r="D83" s="86"/>
      <c r="E83" s="51"/>
    </row>
    <row r="84" spans="1:5" s="52" customFormat="1" ht="26.25" customHeight="1" hidden="1">
      <c r="A84" s="47"/>
      <c r="B84" s="87"/>
      <c r="C84" s="88" t="s">
        <v>88</v>
      </c>
      <c r="D84" s="86"/>
      <c r="E84" s="51"/>
    </row>
    <row r="85" spans="1:5" s="52" customFormat="1" ht="26.25" customHeight="1" hidden="1">
      <c r="A85" s="47"/>
      <c r="B85" s="87"/>
      <c r="C85" s="88" t="s">
        <v>96</v>
      </c>
      <c r="D85" s="86"/>
      <c r="E85" s="51"/>
    </row>
    <row r="86" spans="1:5" s="52" customFormat="1" ht="26.25" customHeight="1" hidden="1">
      <c r="A86" s="47"/>
      <c r="B86" s="87"/>
      <c r="C86" s="88" t="s">
        <v>174</v>
      </c>
      <c r="D86" s="86"/>
      <c r="E86" s="51"/>
    </row>
    <row r="87" spans="1:5" s="52" customFormat="1" ht="26.25" customHeight="1" hidden="1">
      <c r="A87" s="47"/>
      <c r="B87" s="87"/>
      <c r="C87" s="88" t="s">
        <v>175</v>
      </c>
      <c r="D87" s="86">
        <v>1878.66</v>
      </c>
      <c r="E87" s="51"/>
    </row>
    <row r="88" spans="1:5" s="52" customFormat="1" ht="26.25" customHeight="1" hidden="1">
      <c r="A88" s="47"/>
      <c r="B88" s="87"/>
      <c r="C88" s="88" t="s">
        <v>80</v>
      </c>
      <c r="D88" s="86"/>
      <c r="E88" s="51"/>
    </row>
    <row r="89" spans="1:5" s="28" customFormat="1" ht="26.25" customHeight="1" hidden="1">
      <c r="A89" s="30"/>
      <c r="B89" s="127" t="s">
        <v>178</v>
      </c>
      <c r="C89" s="128"/>
      <c r="D89" s="53">
        <f>SUM(D90:D106)</f>
        <v>0</v>
      </c>
      <c r="E89" s="27"/>
    </row>
    <row r="90" spans="1:5" s="52" customFormat="1" ht="26.25" customHeight="1" hidden="1">
      <c r="A90" s="47"/>
      <c r="B90" s="89"/>
      <c r="C90" s="85" t="s">
        <v>171</v>
      </c>
      <c r="D90" s="86"/>
      <c r="E90" s="51"/>
    </row>
    <row r="91" spans="1:5" s="52" customFormat="1" ht="26.25" customHeight="1" hidden="1">
      <c r="A91" s="47"/>
      <c r="B91" s="89"/>
      <c r="C91" s="85" t="s">
        <v>76</v>
      </c>
      <c r="D91" s="86"/>
      <c r="E91" s="51"/>
    </row>
    <row r="92" spans="1:5" s="52" customFormat="1" ht="26.25" customHeight="1" hidden="1">
      <c r="A92" s="47"/>
      <c r="B92" s="89"/>
      <c r="C92" s="85" t="s">
        <v>94</v>
      </c>
      <c r="D92" s="86"/>
      <c r="E92" s="51"/>
    </row>
    <row r="93" spans="1:5" s="52" customFormat="1" ht="26.25" customHeight="1" hidden="1">
      <c r="A93" s="47"/>
      <c r="B93" s="89"/>
      <c r="C93" s="85" t="s">
        <v>172</v>
      </c>
      <c r="D93" s="86"/>
      <c r="E93" s="51"/>
    </row>
    <row r="94" spans="1:5" s="52" customFormat="1" ht="26.25" customHeight="1" hidden="1">
      <c r="A94" s="47"/>
      <c r="B94" s="89"/>
      <c r="C94" s="85" t="s">
        <v>89</v>
      </c>
      <c r="D94" s="86"/>
      <c r="E94" s="51"/>
    </row>
    <row r="95" spans="1:5" s="52" customFormat="1" ht="26.25" customHeight="1" hidden="1">
      <c r="A95" s="47"/>
      <c r="B95" s="89"/>
      <c r="C95" s="85" t="s">
        <v>173</v>
      </c>
      <c r="D95" s="86"/>
      <c r="E95" s="51"/>
    </row>
    <row r="96" spans="1:5" s="52" customFormat="1" ht="26.25" customHeight="1" hidden="1">
      <c r="A96" s="47"/>
      <c r="B96" s="89"/>
      <c r="C96" s="85" t="s">
        <v>25</v>
      </c>
      <c r="D96" s="86"/>
      <c r="E96" s="51"/>
    </row>
    <row r="97" spans="1:5" s="52" customFormat="1" ht="26.25" customHeight="1" hidden="1">
      <c r="A97" s="47"/>
      <c r="B97" s="89"/>
      <c r="C97" s="85" t="s">
        <v>87</v>
      </c>
      <c r="D97" s="86"/>
      <c r="E97" s="51"/>
    </row>
    <row r="98" spans="1:5" s="52" customFormat="1" ht="26.25" customHeight="1" hidden="1">
      <c r="A98" s="47"/>
      <c r="B98" s="89"/>
      <c r="C98" s="85" t="s">
        <v>61</v>
      </c>
      <c r="D98" s="86"/>
      <c r="E98" s="51"/>
    </row>
    <row r="99" spans="1:5" s="52" customFormat="1" ht="26.25" customHeight="1" hidden="1">
      <c r="A99" s="47"/>
      <c r="B99" s="89"/>
      <c r="C99" s="85" t="s">
        <v>95</v>
      </c>
      <c r="D99" s="86"/>
      <c r="E99" s="51"/>
    </row>
    <row r="100" spans="1:5" s="52" customFormat="1" ht="26.25" customHeight="1" hidden="1">
      <c r="A100" s="47"/>
      <c r="B100" s="89"/>
      <c r="C100" s="85" t="s">
        <v>165</v>
      </c>
      <c r="D100" s="86"/>
      <c r="E100" s="51"/>
    </row>
    <row r="101" spans="1:5" s="52" customFormat="1" ht="26.25" customHeight="1" hidden="1">
      <c r="A101" s="47"/>
      <c r="B101" s="89"/>
      <c r="C101" s="85" t="s">
        <v>60</v>
      </c>
      <c r="D101" s="86"/>
      <c r="E101" s="51"/>
    </row>
    <row r="102" spans="1:5" s="52" customFormat="1" ht="26.25" customHeight="1" hidden="1">
      <c r="A102" s="47"/>
      <c r="B102" s="89"/>
      <c r="C102" s="85" t="s">
        <v>88</v>
      </c>
      <c r="D102" s="86"/>
      <c r="E102" s="51"/>
    </row>
    <row r="103" spans="1:5" s="52" customFormat="1" ht="26.25" customHeight="1" hidden="1">
      <c r="A103" s="47"/>
      <c r="B103" s="89"/>
      <c r="C103" s="85" t="s">
        <v>96</v>
      </c>
      <c r="D103" s="86"/>
      <c r="E103" s="51"/>
    </row>
    <row r="104" spans="1:5" s="52" customFormat="1" ht="26.25" customHeight="1" hidden="1">
      <c r="A104" s="47"/>
      <c r="B104" s="89"/>
      <c r="C104" s="85" t="s">
        <v>174</v>
      </c>
      <c r="D104" s="86"/>
      <c r="E104" s="51"/>
    </row>
    <row r="105" spans="1:5" s="52" customFormat="1" ht="26.25" customHeight="1" hidden="1">
      <c r="A105" s="47"/>
      <c r="B105" s="89"/>
      <c r="C105" s="85" t="s">
        <v>175</v>
      </c>
      <c r="D105" s="86"/>
      <c r="E105" s="51"/>
    </row>
    <row r="106" spans="1:5" s="52" customFormat="1" ht="26.25" customHeight="1" hidden="1">
      <c r="A106" s="47"/>
      <c r="B106" s="89"/>
      <c r="C106" s="85" t="s">
        <v>80</v>
      </c>
      <c r="D106" s="86"/>
      <c r="E106" s="51"/>
    </row>
    <row r="107" spans="1:8" s="28" customFormat="1" ht="26.25" customHeight="1" hidden="1">
      <c r="A107" s="22"/>
      <c r="B107" s="127" t="s">
        <v>139</v>
      </c>
      <c r="C107" s="128"/>
      <c r="D107" s="53">
        <f>SUM(D108:D124)</f>
        <v>0</v>
      </c>
      <c r="E107" s="27"/>
      <c r="G107" s="32"/>
      <c r="H107" s="32"/>
    </row>
    <row r="108" spans="1:5" s="52" customFormat="1" ht="26.25" customHeight="1" hidden="1">
      <c r="A108" s="47"/>
      <c r="B108" s="89"/>
      <c r="C108" s="85" t="s">
        <v>171</v>
      </c>
      <c r="D108" s="86"/>
      <c r="E108" s="51"/>
    </row>
    <row r="109" spans="1:5" s="52" customFormat="1" ht="26.25" customHeight="1" hidden="1">
      <c r="A109" s="47"/>
      <c r="B109" s="89"/>
      <c r="C109" s="85" t="s">
        <v>76</v>
      </c>
      <c r="D109" s="86"/>
      <c r="E109" s="51"/>
    </row>
    <row r="110" spans="1:5" s="52" customFormat="1" ht="26.25" customHeight="1" hidden="1">
      <c r="A110" s="47"/>
      <c r="B110" s="89"/>
      <c r="C110" s="85" t="s">
        <v>94</v>
      </c>
      <c r="D110" s="86"/>
      <c r="E110" s="51"/>
    </row>
    <row r="111" spans="1:5" s="52" customFormat="1" ht="26.25" customHeight="1" hidden="1">
      <c r="A111" s="47"/>
      <c r="B111" s="89"/>
      <c r="C111" s="85" t="s">
        <v>172</v>
      </c>
      <c r="D111" s="86"/>
      <c r="E111" s="51"/>
    </row>
    <row r="112" spans="1:5" s="52" customFormat="1" ht="26.25" customHeight="1" hidden="1">
      <c r="A112" s="47"/>
      <c r="B112" s="89"/>
      <c r="C112" s="85" t="s">
        <v>89</v>
      </c>
      <c r="D112" s="86"/>
      <c r="E112" s="51"/>
    </row>
    <row r="113" spans="1:5" s="52" customFormat="1" ht="26.25" customHeight="1" hidden="1">
      <c r="A113" s="47"/>
      <c r="B113" s="89"/>
      <c r="C113" s="85" t="s">
        <v>173</v>
      </c>
      <c r="D113" s="86"/>
      <c r="E113" s="51"/>
    </row>
    <row r="114" spans="1:5" s="52" customFormat="1" ht="26.25" customHeight="1" hidden="1">
      <c r="A114" s="47"/>
      <c r="B114" s="89"/>
      <c r="C114" s="85" t="s">
        <v>25</v>
      </c>
      <c r="D114" s="86"/>
      <c r="E114" s="51"/>
    </row>
    <row r="115" spans="1:5" s="52" customFormat="1" ht="26.25" customHeight="1" hidden="1">
      <c r="A115" s="47"/>
      <c r="B115" s="89"/>
      <c r="C115" s="85" t="s">
        <v>87</v>
      </c>
      <c r="D115" s="86"/>
      <c r="E115" s="51"/>
    </row>
    <row r="116" spans="1:5" s="52" customFormat="1" ht="26.25" customHeight="1" hidden="1">
      <c r="A116" s="47"/>
      <c r="B116" s="89"/>
      <c r="C116" s="85" t="s">
        <v>61</v>
      </c>
      <c r="D116" s="86"/>
      <c r="E116" s="51"/>
    </row>
    <row r="117" spans="1:5" s="52" customFormat="1" ht="26.25" customHeight="1" hidden="1">
      <c r="A117" s="47"/>
      <c r="B117" s="89"/>
      <c r="C117" s="85" t="s">
        <v>95</v>
      </c>
      <c r="D117" s="86"/>
      <c r="E117" s="51"/>
    </row>
    <row r="118" spans="1:5" s="52" customFormat="1" ht="26.25" customHeight="1" hidden="1">
      <c r="A118" s="47"/>
      <c r="B118" s="89"/>
      <c r="C118" s="85" t="s">
        <v>165</v>
      </c>
      <c r="D118" s="86"/>
      <c r="E118" s="51"/>
    </row>
    <row r="119" spans="1:5" s="52" customFormat="1" ht="26.25" customHeight="1" hidden="1">
      <c r="A119" s="47"/>
      <c r="B119" s="89"/>
      <c r="C119" s="85" t="s">
        <v>60</v>
      </c>
      <c r="D119" s="86"/>
      <c r="E119" s="51"/>
    </row>
    <row r="120" spans="1:5" s="52" customFormat="1" ht="26.25" customHeight="1" hidden="1">
      <c r="A120" s="47"/>
      <c r="B120" s="89"/>
      <c r="C120" s="85" t="s">
        <v>88</v>
      </c>
      <c r="D120" s="86"/>
      <c r="E120" s="51"/>
    </row>
    <row r="121" spans="1:5" s="52" customFormat="1" ht="26.25" customHeight="1" hidden="1">
      <c r="A121" s="47"/>
      <c r="B121" s="89"/>
      <c r="C121" s="85" t="s">
        <v>96</v>
      </c>
      <c r="D121" s="86"/>
      <c r="E121" s="51"/>
    </row>
    <row r="122" spans="1:5" s="52" customFormat="1" ht="26.25" customHeight="1" hidden="1">
      <c r="A122" s="47"/>
      <c r="B122" s="89"/>
      <c r="C122" s="85" t="s">
        <v>174</v>
      </c>
      <c r="D122" s="86"/>
      <c r="E122" s="51"/>
    </row>
    <row r="123" spans="1:5" s="52" customFormat="1" ht="26.25" customHeight="1" hidden="1">
      <c r="A123" s="47"/>
      <c r="B123" s="89"/>
      <c r="C123" s="85" t="s">
        <v>175</v>
      </c>
      <c r="D123" s="86"/>
      <c r="E123" s="51"/>
    </row>
    <row r="124" spans="1:5" s="52" customFormat="1" ht="26.25" customHeight="1" hidden="1">
      <c r="A124" s="47"/>
      <c r="B124" s="48"/>
      <c r="C124" s="49" t="s">
        <v>80</v>
      </c>
      <c r="D124" s="50"/>
      <c r="E124" s="51"/>
    </row>
    <row r="125" spans="1:5" s="28" customFormat="1" ht="26.25" customHeight="1">
      <c r="A125" s="24" t="s">
        <v>72</v>
      </c>
      <c r="B125" s="84" t="s">
        <v>125</v>
      </c>
      <c r="C125" s="82" t="s">
        <v>0</v>
      </c>
      <c r="D125" s="42">
        <v>16700</v>
      </c>
      <c r="E125" s="27"/>
    </row>
    <row r="126" spans="1:5" s="34" customFormat="1" ht="26.25" customHeight="1">
      <c r="A126" s="22"/>
      <c r="B126" s="84" t="s">
        <v>1</v>
      </c>
      <c r="C126" s="82" t="s">
        <v>0</v>
      </c>
      <c r="D126" s="42">
        <v>163650</v>
      </c>
      <c r="E126" s="33"/>
    </row>
    <row r="127" spans="1:5" s="34" customFormat="1" ht="26.25" customHeight="1">
      <c r="A127" s="22"/>
      <c r="B127" s="84"/>
      <c r="C127" s="82" t="s">
        <v>141</v>
      </c>
      <c r="D127" s="42">
        <v>1810</v>
      </c>
      <c r="E127" s="33"/>
    </row>
    <row r="128" spans="1:5" s="34" customFormat="1" ht="26.25" customHeight="1">
      <c r="A128" s="62" t="s">
        <v>7</v>
      </c>
      <c r="B128" s="121" t="s">
        <v>73</v>
      </c>
      <c r="C128" s="122"/>
      <c r="D128" s="63">
        <f>SUM(D129:D145)</f>
        <v>451858.51000000007</v>
      </c>
      <c r="E128" s="33"/>
    </row>
    <row r="129" spans="1:5" s="79" customFormat="1" ht="19.5">
      <c r="A129" s="95" t="s">
        <v>143</v>
      </c>
      <c r="B129" s="132" t="s">
        <v>124</v>
      </c>
      <c r="C129" s="132"/>
      <c r="D129" s="80">
        <v>16.14</v>
      </c>
      <c r="E129" s="78"/>
    </row>
    <row r="130" spans="1:5" s="34" customFormat="1" ht="1.5" customHeight="1">
      <c r="A130" s="81"/>
      <c r="B130" s="132"/>
      <c r="C130" s="132"/>
      <c r="D130" s="31"/>
      <c r="E130" s="35"/>
    </row>
    <row r="131" spans="1:5" s="34" customFormat="1" ht="21" customHeight="1">
      <c r="A131" s="168" t="s">
        <v>81</v>
      </c>
      <c r="B131" s="123" t="s">
        <v>112</v>
      </c>
      <c r="C131" s="131"/>
      <c r="D131" s="31">
        <f>2940</f>
        <v>2940</v>
      </c>
      <c r="E131" s="35"/>
    </row>
    <row r="132" spans="1:5" s="34" customFormat="1" ht="21" customHeight="1">
      <c r="A132" s="168"/>
      <c r="B132" s="123" t="s">
        <v>128</v>
      </c>
      <c r="C132" s="131"/>
      <c r="D132" s="31">
        <v>645</v>
      </c>
      <c r="E132" s="35"/>
    </row>
    <row r="133" spans="1:5" s="34" customFormat="1" ht="21" customHeight="1">
      <c r="A133" s="168"/>
      <c r="B133" s="123" t="s">
        <v>129</v>
      </c>
      <c r="C133" s="131"/>
      <c r="D133" s="31">
        <v>2600</v>
      </c>
      <c r="E133" s="35"/>
    </row>
    <row r="134" spans="1:5" s="34" customFormat="1" ht="21" customHeight="1">
      <c r="A134" s="168"/>
      <c r="B134" s="123" t="s">
        <v>90</v>
      </c>
      <c r="C134" s="131"/>
      <c r="D134" s="31">
        <v>18300</v>
      </c>
      <c r="E134" s="35"/>
    </row>
    <row r="135" spans="1:5" s="34" customFormat="1" ht="21" customHeight="1">
      <c r="A135" s="168"/>
      <c r="B135" s="123" t="s">
        <v>59</v>
      </c>
      <c r="C135" s="131"/>
      <c r="D135" s="31">
        <f>9134.36+60+152+9552.71</f>
        <v>18899.07</v>
      </c>
      <c r="E135" s="35"/>
    </row>
    <row r="136" spans="1:5" s="34" customFormat="1" ht="21" customHeight="1">
      <c r="A136" s="168"/>
      <c r="B136" s="123" t="s">
        <v>130</v>
      </c>
      <c r="C136" s="131"/>
      <c r="D136" s="31">
        <v>540</v>
      </c>
      <c r="E136" s="35"/>
    </row>
    <row r="137" spans="1:5" s="34" customFormat="1" ht="21" customHeight="1">
      <c r="A137" s="168"/>
      <c r="B137" s="123" t="s">
        <v>131</v>
      </c>
      <c r="C137" s="131"/>
      <c r="D137" s="31">
        <v>20000</v>
      </c>
      <c r="E137" s="35"/>
    </row>
    <row r="138" spans="1:5" s="34" customFormat="1" ht="25.5" customHeight="1">
      <c r="A138" s="168"/>
      <c r="B138" s="132" t="s">
        <v>91</v>
      </c>
      <c r="C138" s="132"/>
      <c r="D138" s="31">
        <v>2000</v>
      </c>
      <c r="E138" s="35"/>
    </row>
    <row r="139" spans="1:5" s="34" customFormat="1" ht="21" customHeight="1">
      <c r="A139" s="56" t="s">
        <v>76</v>
      </c>
      <c r="B139" s="132" t="s">
        <v>126</v>
      </c>
      <c r="C139" s="132"/>
      <c r="D139" s="31">
        <v>1500</v>
      </c>
      <c r="E139" s="35"/>
    </row>
    <row r="140" spans="1:5" s="34" customFormat="1" ht="21" customHeight="1">
      <c r="A140" s="56" t="s">
        <v>25</v>
      </c>
      <c r="B140" s="164" t="s">
        <v>78</v>
      </c>
      <c r="C140" s="165"/>
      <c r="D140" s="31">
        <v>12720</v>
      </c>
      <c r="E140" s="35"/>
    </row>
    <row r="141" spans="1:5" s="34" customFormat="1" ht="22.5" customHeight="1">
      <c r="A141" s="83" t="s">
        <v>166</v>
      </c>
      <c r="B141" s="146" t="s">
        <v>2</v>
      </c>
      <c r="C141" s="147"/>
      <c r="D141" s="77">
        <v>297280.71</v>
      </c>
      <c r="E141" s="35"/>
    </row>
    <row r="142" spans="1:5" s="34" customFormat="1" ht="18.75" customHeight="1">
      <c r="A142" s="83"/>
      <c r="B142" s="146" t="s">
        <v>133</v>
      </c>
      <c r="C142" s="147"/>
      <c r="D142" s="77">
        <v>6402.02</v>
      </c>
      <c r="E142" s="35"/>
    </row>
    <row r="143" spans="1:5" s="34" customFormat="1" ht="26.25" customHeight="1">
      <c r="A143" s="83"/>
      <c r="B143" s="132" t="s">
        <v>134</v>
      </c>
      <c r="C143" s="132"/>
      <c r="D143" s="31">
        <v>1776.57</v>
      </c>
      <c r="E143" s="35"/>
    </row>
    <row r="144" spans="1:5" s="34" customFormat="1" ht="18.75">
      <c r="A144" s="83"/>
      <c r="B144" s="166" t="s">
        <v>135</v>
      </c>
      <c r="C144" s="167"/>
      <c r="D144" s="77">
        <v>66239</v>
      </c>
      <c r="E144" s="35"/>
    </row>
    <row r="145" spans="1:5" s="34" customFormat="1" ht="21" customHeight="1">
      <c r="A145" s="30"/>
      <c r="B145" s="150"/>
      <c r="C145" s="161"/>
      <c r="D145" s="99"/>
      <c r="E145" s="35"/>
    </row>
    <row r="146" spans="1:6" s="34" customFormat="1" ht="21" customHeight="1">
      <c r="A146" s="64"/>
      <c r="B146" s="121" t="s">
        <v>4</v>
      </c>
      <c r="C146" s="122"/>
      <c r="D146" s="65">
        <f>D10+D128</f>
        <v>898417.3500000001</v>
      </c>
      <c r="E146" s="35"/>
      <c r="F146" s="36"/>
    </row>
    <row r="147" spans="1:5" s="34" customFormat="1" ht="21" customHeight="1">
      <c r="A147" s="66"/>
      <c r="B147" s="144" t="s">
        <v>74</v>
      </c>
      <c r="C147" s="145"/>
      <c r="D147" s="67">
        <f>SUM(D148:D152)</f>
        <v>286045.34</v>
      </c>
      <c r="E147" s="35"/>
    </row>
    <row r="148" spans="1:5" s="34" customFormat="1" ht="54" customHeight="1">
      <c r="A148" s="22" t="s">
        <v>81</v>
      </c>
      <c r="B148" s="146" t="s">
        <v>138</v>
      </c>
      <c r="C148" s="147"/>
      <c r="D148" s="54">
        <v>269994</v>
      </c>
      <c r="E148" s="35"/>
    </row>
    <row r="149" spans="1:5" s="34" customFormat="1" ht="39.75" customHeight="1">
      <c r="A149" s="22"/>
      <c r="B149" s="150" t="s">
        <v>136</v>
      </c>
      <c r="C149" s="150"/>
      <c r="D149" s="45">
        <v>16051.34</v>
      </c>
      <c r="E149" s="35"/>
    </row>
    <row r="150" spans="1:5" s="34" customFormat="1" ht="66.75" customHeight="1" hidden="1">
      <c r="A150" s="22"/>
      <c r="B150" s="146"/>
      <c r="C150" s="147"/>
      <c r="D150" s="100"/>
      <c r="E150" s="35"/>
    </row>
    <row r="151" spans="1:5" s="34" customFormat="1" ht="37.5" customHeight="1" hidden="1">
      <c r="A151" s="22"/>
      <c r="B151" s="150"/>
      <c r="C151" s="150"/>
      <c r="D151" s="45"/>
      <c r="E151" s="38"/>
    </row>
    <row r="152" spans="1:5" s="34" customFormat="1" ht="11.25" customHeight="1" hidden="1">
      <c r="A152" s="22"/>
      <c r="B152" s="115"/>
      <c r="C152" s="116"/>
      <c r="D152" s="54"/>
      <c r="E152" s="38"/>
    </row>
    <row r="153" spans="1:5" s="34" customFormat="1" ht="21" customHeight="1">
      <c r="A153" s="66"/>
      <c r="B153" s="144" t="s">
        <v>75</v>
      </c>
      <c r="C153" s="145"/>
      <c r="D153" s="68">
        <f>D146+D147</f>
        <v>1184462.6900000002</v>
      </c>
      <c r="E153" s="21"/>
    </row>
    <row r="154" spans="1:4" ht="21" customHeight="1">
      <c r="A154" s="74"/>
      <c r="B154" s="151" t="s">
        <v>82</v>
      </c>
      <c r="C154" s="151"/>
      <c r="D154" s="75">
        <f>SUM(D155:D163)</f>
        <v>53504.44</v>
      </c>
    </row>
    <row r="155" spans="1:5" s="34" customFormat="1" ht="39" customHeight="1">
      <c r="A155" s="22" t="s">
        <v>81</v>
      </c>
      <c r="B155" s="150" t="s">
        <v>137</v>
      </c>
      <c r="C155" s="150"/>
      <c r="D155" s="31">
        <v>53504.44</v>
      </c>
      <c r="E155" s="35"/>
    </row>
    <row r="156" spans="1:5" s="72" customFormat="1" ht="21" customHeight="1">
      <c r="A156" s="41"/>
      <c r="B156" s="162"/>
      <c r="C156" s="163"/>
      <c r="D156" s="45"/>
      <c r="E156" s="73"/>
    </row>
    <row r="157" spans="1:5" s="72" customFormat="1" ht="21" customHeight="1">
      <c r="A157" s="41"/>
      <c r="B157" s="150"/>
      <c r="C157" s="150"/>
      <c r="D157" s="76"/>
      <c r="E157" s="73"/>
    </row>
    <row r="158" spans="1:5" s="72" customFormat="1" ht="21" customHeight="1">
      <c r="A158" s="41"/>
      <c r="B158" s="146"/>
      <c r="C158" s="147"/>
      <c r="D158" s="45"/>
      <c r="E158" s="73"/>
    </row>
    <row r="159" spans="1:4" ht="21" customHeight="1">
      <c r="A159" s="23"/>
      <c r="B159" s="146"/>
      <c r="C159" s="147"/>
      <c r="D159" s="37"/>
    </row>
    <row r="160" spans="1:8" s="39" customFormat="1" ht="21" customHeight="1">
      <c r="A160" s="23"/>
      <c r="B160" s="146"/>
      <c r="C160" s="147"/>
      <c r="D160" s="37"/>
      <c r="F160" s="25"/>
      <c r="G160" s="25"/>
      <c r="H160" s="25"/>
    </row>
    <row r="161" spans="1:8" s="39" customFormat="1" ht="21" customHeight="1">
      <c r="A161" s="23"/>
      <c r="B161" s="146"/>
      <c r="C161" s="147"/>
      <c r="D161" s="37"/>
      <c r="F161" s="25"/>
      <c r="G161" s="25"/>
      <c r="H161" s="25"/>
    </row>
    <row r="162" spans="1:8" s="39" customFormat="1" ht="21" customHeight="1">
      <c r="A162" s="23"/>
      <c r="B162" s="146"/>
      <c r="C162" s="147"/>
      <c r="D162" s="37"/>
      <c r="F162" s="25"/>
      <c r="G162" s="25"/>
      <c r="H162" s="25"/>
    </row>
    <row r="163" spans="1:8" s="39" customFormat="1" ht="21" customHeight="1">
      <c r="A163" s="23"/>
      <c r="B163" s="146"/>
      <c r="C163" s="147"/>
      <c r="D163" s="37"/>
      <c r="F163" s="25"/>
      <c r="G163" s="25"/>
      <c r="H163" s="25"/>
    </row>
    <row r="164" spans="1:8" s="39" customFormat="1" ht="17.25" customHeight="1">
      <c r="A164" s="23"/>
      <c r="B164" s="152"/>
      <c r="C164" s="153"/>
      <c r="D164" s="37"/>
      <c r="F164" s="25"/>
      <c r="G164" s="25"/>
      <c r="H164" s="25"/>
    </row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</sheetData>
  <sheetProtection/>
  <mergeCells count="56">
    <mergeCell ref="B30:C30"/>
    <mergeCell ref="B31:C31"/>
    <mergeCell ref="A1:E1"/>
    <mergeCell ref="A2:D2"/>
    <mergeCell ref="A4:C4"/>
    <mergeCell ref="A5:C5"/>
    <mergeCell ref="A6:C6"/>
    <mergeCell ref="A7:C7"/>
    <mergeCell ref="A9:D9"/>
    <mergeCell ref="B10:C10"/>
    <mergeCell ref="B11:C11"/>
    <mergeCell ref="B29:C29"/>
    <mergeCell ref="B128:C128"/>
    <mergeCell ref="B129:C129"/>
    <mergeCell ref="B32:C32"/>
    <mergeCell ref="B33:C33"/>
    <mergeCell ref="B51:C51"/>
    <mergeCell ref="B71:C71"/>
    <mergeCell ref="B89:C89"/>
    <mergeCell ref="B107:C107"/>
    <mergeCell ref="B130:C130"/>
    <mergeCell ref="A131:A138"/>
    <mergeCell ref="B131:C131"/>
    <mergeCell ref="B132:C132"/>
    <mergeCell ref="B133:C133"/>
    <mergeCell ref="B134:C134"/>
    <mergeCell ref="B135:C135"/>
    <mergeCell ref="B137:C137"/>
    <mergeCell ref="B136:C136"/>
    <mergeCell ref="B138:C138"/>
    <mergeCell ref="B155:C155"/>
    <mergeCell ref="B156:C156"/>
    <mergeCell ref="B139:C139"/>
    <mergeCell ref="B140:C140"/>
    <mergeCell ref="B141:C141"/>
    <mergeCell ref="B142:C142"/>
    <mergeCell ref="B144:C144"/>
    <mergeCell ref="B145:C145"/>
    <mergeCell ref="B146:C146"/>
    <mergeCell ref="B147:C147"/>
    <mergeCell ref="B153:C153"/>
    <mergeCell ref="B154:C154"/>
    <mergeCell ref="B143:C143"/>
    <mergeCell ref="B150:C150"/>
    <mergeCell ref="B148:C148"/>
    <mergeCell ref="B149:C149"/>
    <mergeCell ref="B151:C151"/>
    <mergeCell ref="B152:C152"/>
    <mergeCell ref="B163:C163"/>
    <mergeCell ref="B164:C164"/>
    <mergeCell ref="B157:C157"/>
    <mergeCell ref="B158:C158"/>
    <mergeCell ref="B159:C159"/>
    <mergeCell ref="B160:C160"/>
    <mergeCell ref="B161:C161"/>
    <mergeCell ref="B162:C162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SheetLayoutView="100" zoomScalePageLayoutView="0" workbookViewId="0" topLeftCell="A140">
      <selection activeCell="D158" sqref="D158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103</v>
      </c>
      <c r="B1" s="104"/>
      <c r="C1" s="104"/>
      <c r="D1" s="104"/>
      <c r="E1" s="104"/>
    </row>
    <row r="2" spans="1:5" ht="20.25" customHeight="1" hidden="1">
      <c r="A2" s="105" t="s">
        <v>117</v>
      </c>
      <c r="B2" s="105"/>
      <c r="C2" s="105"/>
      <c r="D2" s="106"/>
      <c r="E2" s="26"/>
    </row>
    <row r="3" spans="1:5" ht="20.25" customHeight="1">
      <c r="A3" s="57"/>
      <c r="B3" s="57"/>
      <c r="C3" s="57"/>
      <c r="D3" s="59" t="s">
        <v>9</v>
      </c>
      <c r="E3" s="26"/>
    </row>
    <row r="4" spans="1:5" ht="23.25" customHeight="1">
      <c r="A4" s="107" t="s">
        <v>104</v>
      </c>
      <c r="B4" s="108"/>
      <c r="C4" s="109"/>
      <c r="D4" s="61">
        <f>D5+D6+D7</f>
        <v>4405310.99</v>
      </c>
      <c r="E4" s="26"/>
    </row>
    <row r="5" spans="1:5" ht="23.25" customHeight="1">
      <c r="A5" s="110" t="s">
        <v>83</v>
      </c>
      <c r="B5" s="111"/>
      <c r="C5" s="112"/>
      <c r="D5" s="58">
        <v>266494</v>
      </c>
      <c r="E5" s="26"/>
    </row>
    <row r="6" spans="1:5" ht="23.25" customHeight="1">
      <c r="A6" s="110" t="s">
        <v>84</v>
      </c>
      <c r="B6" s="111"/>
      <c r="C6" s="112"/>
      <c r="D6" s="69">
        <v>126.99</v>
      </c>
      <c r="E6" s="26"/>
    </row>
    <row r="7" spans="1:5" ht="23.25" customHeight="1">
      <c r="A7" s="117" t="s">
        <v>85</v>
      </c>
      <c r="B7" s="117"/>
      <c r="C7" s="117"/>
      <c r="D7" s="58">
        <v>4138690</v>
      </c>
      <c r="E7" s="26"/>
    </row>
    <row r="8" spans="1:5" ht="23.25" customHeight="1">
      <c r="A8" s="70"/>
      <c r="B8" s="71"/>
      <c r="C8" s="71"/>
      <c r="D8" s="69"/>
      <c r="E8" s="26"/>
    </row>
    <row r="9" spans="1:5" s="28" customFormat="1" ht="23.25" customHeight="1">
      <c r="A9" s="118" t="s">
        <v>102</v>
      </c>
      <c r="B9" s="119"/>
      <c r="C9" s="119"/>
      <c r="D9" s="120"/>
      <c r="E9" s="27"/>
    </row>
    <row r="10" spans="1:5" s="28" customFormat="1" ht="25.5" customHeight="1">
      <c r="A10" s="60" t="s">
        <v>69</v>
      </c>
      <c r="B10" s="121" t="s">
        <v>70</v>
      </c>
      <c r="C10" s="122"/>
      <c r="D10" s="61">
        <f>D11+D29+D30+D33++D51+D71+D89+D107+D125+D126+D127+D31+D32</f>
        <v>224725.02</v>
      </c>
      <c r="E10" s="27"/>
    </row>
    <row r="11" spans="1:5" s="28" customFormat="1" ht="18" customHeight="1">
      <c r="A11" s="44" t="s">
        <v>71</v>
      </c>
      <c r="B11" s="113" t="s">
        <v>109</v>
      </c>
      <c r="C11" s="114"/>
      <c r="D11" s="46">
        <f>SUM(D12:D28)</f>
        <v>4689.9400000000005</v>
      </c>
      <c r="E11" s="27"/>
    </row>
    <row r="12" spans="1:5" s="52" customFormat="1" ht="19.5" customHeight="1" hidden="1">
      <c r="A12" s="47"/>
      <c r="B12" s="48"/>
      <c r="C12" s="93" t="s">
        <v>171</v>
      </c>
      <c r="D12" s="92"/>
      <c r="E12" s="51"/>
    </row>
    <row r="13" spans="1:5" s="52" customFormat="1" ht="19.5" customHeight="1" hidden="1">
      <c r="A13" s="47"/>
      <c r="B13" s="48"/>
      <c r="C13" s="93" t="s">
        <v>76</v>
      </c>
      <c r="D13" s="92"/>
      <c r="E13" s="51"/>
    </row>
    <row r="14" spans="1:5" s="52" customFormat="1" ht="19.5" customHeight="1" hidden="1">
      <c r="A14" s="47"/>
      <c r="B14" s="48"/>
      <c r="C14" s="93" t="s">
        <v>94</v>
      </c>
      <c r="D14" s="86"/>
      <c r="E14" s="51"/>
    </row>
    <row r="15" spans="1:5" s="52" customFormat="1" ht="19.5" customHeight="1" hidden="1">
      <c r="A15" s="47"/>
      <c r="B15" s="48"/>
      <c r="C15" s="93" t="s">
        <v>172</v>
      </c>
      <c r="D15" s="86"/>
      <c r="E15" s="51"/>
    </row>
    <row r="16" spans="1:5" s="52" customFormat="1" ht="19.5" customHeight="1" hidden="1">
      <c r="A16" s="47"/>
      <c r="B16" s="48"/>
      <c r="C16" s="93" t="s">
        <v>89</v>
      </c>
      <c r="D16" s="86"/>
      <c r="E16" s="51"/>
    </row>
    <row r="17" spans="1:5" s="52" customFormat="1" ht="19.5" customHeight="1" hidden="1">
      <c r="A17" s="47"/>
      <c r="B17" s="48"/>
      <c r="C17" s="93" t="s">
        <v>173</v>
      </c>
      <c r="D17" s="86"/>
      <c r="E17" s="51"/>
    </row>
    <row r="18" spans="1:5" s="52" customFormat="1" ht="19.5" customHeight="1" hidden="1">
      <c r="A18" s="47"/>
      <c r="B18" s="48"/>
      <c r="C18" s="93" t="s">
        <v>25</v>
      </c>
      <c r="D18" s="86"/>
      <c r="E18" s="51"/>
    </row>
    <row r="19" spans="1:5" s="52" customFormat="1" ht="19.5" customHeight="1" hidden="1">
      <c r="A19" s="47"/>
      <c r="B19" s="48"/>
      <c r="C19" s="93" t="s">
        <v>87</v>
      </c>
      <c r="D19" s="86">
        <v>4323.31</v>
      </c>
      <c r="E19" s="51"/>
    </row>
    <row r="20" spans="1:5" s="52" customFormat="1" ht="19.5" customHeight="1" hidden="1">
      <c r="A20" s="47"/>
      <c r="B20" s="48"/>
      <c r="C20" s="93" t="s">
        <v>180</v>
      </c>
      <c r="D20" s="86"/>
      <c r="E20" s="51"/>
    </row>
    <row r="21" spans="1:5" s="52" customFormat="1" ht="19.5" customHeight="1" hidden="1">
      <c r="A21" s="47"/>
      <c r="B21" s="48"/>
      <c r="C21" s="93" t="s">
        <v>95</v>
      </c>
      <c r="D21" s="86">
        <v>366.63</v>
      </c>
      <c r="E21" s="51"/>
    </row>
    <row r="22" spans="1:5" s="52" customFormat="1" ht="19.5" customHeight="1" hidden="1">
      <c r="A22" s="47"/>
      <c r="B22" s="48"/>
      <c r="C22" s="93" t="s">
        <v>165</v>
      </c>
      <c r="D22" s="86"/>
      <c r="E22" s="51"/>
    </row>
    <row r="23" spans="1:5" s="52" customFormat="1" ht="19.5" customHeight="1" hidden="1">
      <c r="A23" s="47"/>
      <c r="B23" s="48"/>
      <c r="C23" s="93" t="s">
        <v>60</v>
      </c>
      <c r="D23" s="86"/>
      <c r="E23" s="51"/>
    </row>
    <row r="24" spans="1:5" s="52" customFormat="1" ht="19.5" customHeight="1" hidden="1">
      <c r="A24" s="47"/>
      <c r="B24" s="48"/>
      <c r="C24" s="93" t="s">
        <v>88</v>
      </c>
      <c r="D24" s="86"/>
      <c r="E24" s="51"/>
    </row>
    <row r="25" spans="1:5" s="52" customFormat="1" ht="19.5" customHeight="1" hidden="1">
      <c r="A25" s="47"/>
      <c r="B25" s="48"/>
      <c r="C25" s="93" t="s">
        <v>96</v>
      </c>
      <c r="D25" s="86"/>
      <c r="E25" s="51"/>
    </row>
    <row r="26" spans="1:5" s="52" customFormat="1" ht="19.5" customHeight="1" hidden="1">
      <c r="A26" s="47"/>
      <c r="B26" s="48"/>
      <c r="C26" s="93" t="s">
        <v>174</v>
      </c>
      <c r="D26" s="86"/>
      <c r="E26" s="51"/>
    </row>
    <row r="27" spans="1:5" s="52" customFormat="1" ht="19.5" customHeight="1" hidden="1">
      <c r="A27" s="47"/>
      <c r="B27" s="48"/>
      <c r="C27" s="93" t="s">
        <v>175</v>
      </c>
      <c r="D27" s="86"/>
      <c r="E27" s="51"/>
    </row>
    <row r="28" spans="1:5" s="52" customFormat="1" ht="19.5" customHeight="1" hidden="1">
      <c r="A28" s="47"/>
      <c r="B28" s="48"/>
      <c r="C28" s="93" t="s">
        <v>80</v>
      </c>
      <c r="D28" s="86"/>
      <c r="E28" s="51"/>
    </row>
    <row r="29" spans="1:5" s="28" customFormat="1" ht="21.75" customHeight="1">
      <c r="A29" s="22" t="s">
        <v>18</v>
      </c>
      <c r="B29" s="115" t="s">
        <v>3</v>
      </c>
      <c r="C29" s="116"/>
      <c r="D29" s="29">
        <v>4484.05</v>
      </c>
      <c r="E29" s="27"/>
    </row>
    <row r="30" spans="1:5" s="28" customFormat="1" ht="21.75" customHeight="1">
      <c r="A30" s="22"/>
      <c r="B30" s="115" t="s">
        <v>19</v>
      </c>
      <c r="C30" s="116"/>
      <c r="D30" s="29">
        <v>103799.23</v>
      </c>
      <c r="E30" s="27"/>
    </row>
    <row r="31" spans="1:5" s="28" customFormat="1" ht="21.75" customHeight="1">
      <c r="A31" s="22"/>
      <c r="B31" s="115" t="s">
        <v>97</v>
      </c>
      <c r="C31" s="116"/>
      <c r="D31" s="29">
        <v>3077.27</v>
      </c>
      <c r="E31" s="27"/>
    </row>
    <row r="32" spans="1:5" s="28" customFormat="1" ht="23.25" customHeight="1" hidden="1">
      <c r="A32" s="44" t="s">
        <v>20</v>
      </c>
      <c r="B32" s="115"/>
      <c r="C32" s="116"/>
      <c r="D32" s="29"/>
      <c r="E32" s="27"/>
    </row>
    <row r="33" spans="1:5" s="28" customFormat="1" ht="22.5" customHeight="1" hidden="1">
      <c r="A33" s="22" t="s">
        <v>10</v>
      </c>
      <c r="B33" s="125" t="s">
        <v>15</v>
      </c>
      <c r="C33" s="126"/>
      <c r="D33" s="53"/>
      <c r="E33" s="27"/>
    </row>
    <row r="34" spans="1:5" s="52" customFormat="1" ht="26.25" customHeight="1" hidden="1">
      <c r="A34" s="47"/>
      <c r="B34" s="47"/>
      <c r="C34" s="55" t="s">
        <v>171</v>
      </c>
      <c r="D34" s="50"/>
      <c r="E34" s="51"/>
    </row>
    <row r="35" spans="1:5" s="52" customFormat="1" ht="26.25" customHeight="1" hidden="1">
      <c r="A35" s="47"/>
      <c r="B35" s="47"/>
      <c r="C35" s="55" t="s">
        <v>76</v>
      </c>
      <c r="D35" s="50"/>
      <c r="E35" s="51"/>
    </row>
    <row r="36" spans="1:5" s="52" customFormat="1" ht="26.25" customHeight="1" hidden="1">
      <c r="A36" s="47"/>
      <c r="B36" s="47"/>
      <c r="C36" s="55" t="s">
        <v>94</v>
      </c>
      <c r="D36" s="50"/>
      <c r="E36" s="51"/>
    </row>
    <row r="37" spans="1:5" s="52" customFormat="1" ht="26.25" customHeight="1" hidden="1">
      <c r="A37" s="47"/>
      <c r="B37" s="47"/>
      <c r="C37" s="55" t="s">
        <v>172</v>
      </c>
      <c r="D37" s="50"/>
      <c r="E37" s="51"/>
    </row>
    <row r="38" spans="1:5" s="52" customFormat="1" ht="26.25" customHeight="1" hidden="1">
      <c r="A38" s="47"/>
      <c r="B38" s="47"/>
      <c r="C38" s="55" t="s">
        <v>89</v>
      </c>
      <c r="D38" s="50"/>
      <c r="E38" s="51"/>
    </row>
    <row r="39" spans="1:5" s="52" customFormat="1" ht="26.25" customHeight="1" hidden="1">
      <c r="A39" s="47"/>
      <c r="B39" s="47"/>
      <c r="C39" s="55" t="s">
        <v>173</v>
      </c>
      <c r="D39" s="50"/>
      <c r="E39" s="51"/>
    </row>
    <row r="40" spans="1:5" s="52" customFormat="1" ht="26.25" customHeight="1" hidden="1">
      <c r="A40" s="47"/>
      <c r="B40" s="47"/>
      <c r="C40" s="55" t="s">
        <v>25</v>
      </c>
      <c r="D40" s="50"/>
      <c r="E40" s="51"/>
    </row>
    <row r="41" spans="1:5" s="52" customFormat="1" ht="26.25" customHeight="1" hidden="1">
      <c r="A41" s="47"/>
      <c r="B41" s="47"/>
      <c r="C41" s="55" t="s">
        <v>87</v>
      </c>
      <c r="D41" s="50"/>
      <c r="E41" s="51"/>
    </row>
    <row r="42" spans="1:5" s="52" customFormat="1" ht="26.25" customHeight="1" hidden="1">
      <c r="A42" s="47"/>
      <c r="B42" s="47"/>
      <c r="C42" s="55" t="s">
        <v>61</v>
      </c>
      <c r="D42" s="50"/>
      <c r="E42" s="51"/>
    </row>
    <row r="43" spans="1:5" s="52" customFormat="1" ht="26.25" customHeight="1" hidden="1">
      <c r="A43" s="47"/>
      <c r="B43" s="47"/>
      <c r="C43" s="55" t="s">
        <v>95</v>
      </c>
      <c r="D43" s="50"/>
      <c r="E43" s="51"/>
    </row>
    <row r="44" spans="1:5" s="52" customFormat="1" ht="26.25" customHeight="1" hidden="1">
      <c r="A44" s="47"/>
      <c r="B44" s="47"/>
      <c r="C44" s="55" t="s">
        <v>165</v>
      </c>
      <c r="D44" s="50"/>
      <c r="E44" s="51"/>
    </row>
    <row r="45" spans="1:5" s="52" customFormat="1" ht="26.25" customHeight="1" hidden="1">
      <c r="A45" s="47"/>
      <c r="B45" s="47"/>
      <c r="C45" s="55" t="s">
        <v>60</v>
      </c>
      <c r="D45" s="50"/>
      <c r="E45" s="51"/>
    </row>
    <row r="46" spans="1:5" s="52" customFormat="1" ht="26.25" customHeight="1" hidden="1">
      <c r="A46" s="47"/>
      <c r="B46" s="47"/>
      <c r="C46" s="55" t="s">
        <v>88</v>
      </c>
      <c r="D46" s="50"/>
      <c r="E46" s="51"/>
    </row>
    <row r="47" spans="1:5" s="52" customFormat="1" ht="26.25" customHeight="1" hidden="1">
      <c r="A47" s="47"/>
      <c r="B47" s="47"/>
      <c r="C47" s="55" t="s">
        <v>96</v>
      </c>
      <c r="D47" s="50"/>
      <c r="E47" s="51"/>
    </row>
    <row r="48" spans="1:5" s="52" customFormat="1" ht="26.25" customHeight="1" hidden="1">
      <c r="A48" s="47"/>
      <c r="B48" s="47"/>
      <c r="C48" s="55" t="s">
        <v>174</v>
      </c>
      <c r="D48" s="50"/>
      <c r="E48" s="51"/>
    </row>
    <row r="49" spans="1:5" s="52" customFormat="1" ht="26.25" customHeight="1" hidden="1">
      <c r="A49" s="47"/>
      <c r="B49" s="47"/>
      <c r="C49" s="55" t="s">
        <v>175</v>
      </c>
      <c r="D49" s="50"/>
      <c r="E49" s="51"/>
    </row>
    <row r="50" spans="1:5" s="52" customFormat="1" ht="26.25" customHeight="1" hidden="1">
      <c r="A50" s="47"/>
      <c r="B50" s="47"/>
      <c r="C50" s="55" t="s">
        <v>80</v>
      </c>
      <c r="D50" s="50"/>
      <c r="E50" s="51"/>
    </row>
    <row r="51" spans="1:5" s="28" customFormat="1" ht="21.75" customHeight="1">
      <c r="A51" s="22" t="s">
        <v>10</v>
      </c>
      <c r="B51" s="125" t="s">
        <v>176</v>
      </c>
      <c r="C51" s="126"/>
      <c r="D51" s="46">
        <f>SUM(D52:D70)</f>
        <v>61.2</v>
      </c>
      <c r="E51" s="27"/>
    </row>
    <row r="52" spans="1:5" s="52" customFormat="1" ht="21.75" customHeight="1" hidden="1">
      <c r="A52" s="47"/>
      <c r="B52" s="47"/>
      <c r="C52" s="90" t="s">
        <v>171</v>
      </c>
      <c r="D52" s="50"/>
      <c r="E52" s="51"/>
    </row>
    <row r="53" spans="1:5" s="52" customFormat="1" ht="21.75" customHeight="1" hidden="1">
      <c r="A53" s="47"/>
      <c r="B53" s="47"/>
      <c r="C53" s="91" t="s">
        <v>76</v>
      </c>
      <c r="D53" s="50"/>
      <c r="E53" s="51"/>
    </row>
    <row r="54" spans="1:5" s="52" customFormat="1" ht="21.75" customHeight="1" hidden="1">
      <c r="A54" s="47"/>
      <c r="B54" s="47"/>
      <c r="C54" s="91" t="s">
        <v>94</v>
      </c>
      <c r="D54" s="50"/>
      <c r="E54" s="51"/>
    </row>
    <row r="55" spans="1:5" s="52" customFormat="1" ht="21.75" customHeight="1" hidden="1">
      <c r="A55" s="47"/>
      <c r="B55" s="47"/>
      <c r="C55" s="91" t="s">
        <v>172</v>
      </c>
      <c r="D55" s="92"/>
      <c r="E55" s="51"/>
    </row>
    <row r="56" spans="1:5" s="52" customFormat="1" ht="21.75" customHeight="1" hidden="1">
      <c r="A56" s="47"/>
      <c r="B56" s="87"/>
      <c r="C56" s="88" t="s">
        <v>89</v>
      </c>
      <c r="D56" s="86"/>
      <c r="E56" s="51"/>
    </row>
    <row r="57" spans="1:5" s="52" customFormat="1" ht="21.75" customHeight="1" hidden="1">
      <c r="A57" s="47"/>
      <c r="B57" s="87"/>
      <c r="C57" s="88" t="s">
        <v>173</v>
      </c>
      <c r="D57" s="86"/>
      <c r="E57" s="51"/>
    </row>
    <row r="58" spans="1:5" s="52" customFormat="1" ht="21.75" customHeight="1" hidden="1">
      <c r="A58" s="47"/>
      <c r="B58" s="87"/>
      <c r="C58" s="88" t="s">
        <v>25</v>
      </c>
      <c r="D58" s="86"/>
      <c r="E58" s="51"/>
    </row>
    <row r="59" spans="1:5" s="52" customFormat="1" ht="21.75" customHeight="1" hidden="1">
      <c r="A59" s="47"/>
      <c r="B59" s="87"/>
      <c r="C59" s="88" t="s">
        <v>87</v>
      </c>
      <c r="D59" s="86">
        <v>61.2</v>
      </c>
      <c r="E59" s="51"/>
    </row>
    <row r="60" spans="1:5" s="52" customFormat="1" ht="21.75" customHeight="1" hidden="1">
      <c r="A60" s="47"/>
      <c r="B60" s="87"/>
      <c r="C60" s="88" t="s">
        <v>175</v>
      </c>
      <c r="D60" s="86"/>
      <c r="E60" s="51"/>
    </row>
    <row r="61" spans="1:5" s="52" customFormat="1" ht="21.75" customHeight="1" hidden="1">
      <c r="A61" s="47"/>
      <c r="B61" s="87"/>
      <c r="C61" s="88" t="s">
        <v>96</v>
      </c>
      <c r="D61" s="86"/>
      <c r="E61" s="51"/>
    </row>
    <row r="62" spans="1:5" s="52" customFormat="1" ht="21.75" customHeight="1" hidden="1">
      <c r="A62" s="47"/>
      <c r="B62" s="87"/>
      <c r="C62" s="88" t="s">
        <v>61</v>
      </c>
      <c r="D62" s="86"/>
      <c r="E62" s="51"/>
    </row>
    <row r="63" spans="1:5" s="52" customFormat="1" ht="21.75" customHeight="1" hidden="1">
      <c r="A63" s="47"/>
      <c r="B63" s="87"/>
      <c r="C63" s="88" t="s">
        <v>95</v>
      </c>
      <c r="D63" s="86"/>
      <c r="E63" s="51"/>
    </row>
    <row r="64" spans="1:5" s="52" customFormat="1" ht="21.75" customHeight="1" hidden="1">
      <c r="A64" s="47"/>
      <c r="B64" s="87"/>
      <c r="C64" s="88" t="s">
        <v>165</v>
      </c>
      <c r="D64" s="86"/>
      <c r="E64" s="51"/>
    </row>
    <row r="65" spans="1:5" s="52" customFormat="1" ht="21.75" customHeight="1" hidden="1">
      <c r="A65" s="47"/>
      <c r="B65" s="87"/>
      <c r="C65" s="88" t="s">
        <v>60</v>
      </c>
      <c r="D65" s="86"/>
      <c r="E65" s="51"/>
    </row>
    <row r="66" spans="1:5" s="52" customFormat="1" ht="21.75" customHeight="1" hidden="1">
      <c r="A66" s="47"/>
      <c r="B66" s="87"/>
      <c r="C66" s="88" t="s">
        <v>88</v>
      </c>
      <c r="D66" s="86"/>
      <c r="E66" s="51"/>
    </row>
    <row r="67" spans="1:5" s="52" customFormat="1" ht="21.75" customHeight="1" hidden="1">
      <c r="A67" s="47"/>
      <c r="B67" s="87"/>
      <c r="C67" s="88" t="s">
        <v>96</v>
      </c>
      <c r="D67" s="86"/>
      <c r="E67" s="51"/>
    </row>
    <row r="68" spans="1:5" s="52" customFormat="1" ht="21.75" customHeight="1" hidden="1">
      <c r="A68" s="47"/>
      <c r="B68" s="87"/>
      <c r="C68" s="88" t="s">
        <v>174</v>
      </c>
      <c r="D68" s="86"/>
      <c r="E68" s="51"/>
    </row>
    <row r="69" spans="1:5" s="52" customFormat="1" ht="21.75" customHeight="1" hidden="1">
      <c r="A69" s="47"/>
      <c r="B69" s="87"/>
      <c r="C69" s="88" t="s">
        <v>175</v>
      </c>
      <c r="D69" s="86"/>
      <c r="E69" s="51"/>
    </row>
    <row r="70" spans="1:5" s="52" customFormat="1" ht="21.75" customHeight="1" hidden="1">
      <c r="A70" s="47"/>
      <c r="B70" s="87"/>
      <c r="C70" s="88" t="s">
        <v>80</v>
      </c>
      <c r="D70" s="86"/>
      <c r="E70" s="51"/>
    </row>
    <row r="71" spans="1:5" s="28" customFormat="1" ht="26.25" customHeight="1">
      <c r="A71" s="22"/>
      <c r="B71" s="127" t="s">
        <v>177</v>
      </c>
      <c r="C71" s="128"/>
      <c r="D71" s="46">
        <f>SUM(D72:D88)</f>
        <v>108613.33</v>
      </c>
      <c r="E71" s="27"/>
    </row>
    <row r="72" spans="1:5" s="52" customFormat="1" ht="26.25" customHeight="1" hidden="1">
      <c r="A72" s="47"/>
      <c r="B72" s="87"/>
      <c r="C72" s="88" t="s">
        <v>171</v>
      </c>
      <c r="D72" s="86">
        <v>3561.23</v>
      </c>
      <c r="E72" s="51"/>
    </row>
    <row r="73" spans="1:5" s="52" customFormat="1" ht="26.25" customHeight="1" hidden="1">
      <c r="A73" s="47"/>
      <c r="B73" s="87"/>
      <c r="C73" s="88" t="s">
        <v>76</v>
      </c>
      <c r="D73" s="86">
        <v>149.45</v>
      </c>
      <c r="E73" s="51"/>
    </row>
    <row r="74" spans="1:5" s="52" customFormat="1" ht="26.25" customHeight="1" hidden="1">
      <c r="A74" s="47"/>
      <c r="B74" s="87"/>
      <c r="C74" s="88" t="s">
        <v>94</v>
      </c>
      <c r="D74" s="86"/>
      <c r="E74" s="51"/>
    </row>
    <row r="75" spans="1:5" s="52" customFormat="1" ht="26.25" customHeight="1" hidden="1">
      <c r="A75" s="47"/>
      <c r="B75" s="87"/>
      <c r="C75" s="88" t="s">
        <v>172</v>
      </c>
      <c r="D75" s="86">
        <v>4680.44</v>
      </c>
      <c r="E75" s="51"/>
    </row>
    <row r="76" spans="1:5" s="52" customFormat="1" ht="26.25" customHeight="1" hidden="1">
      <c r="A76" s="47"/>
      <c r="B76" s="87"/>
      <c r="C76" s="88" t="s">
        <v>89</v>
      </c>
      <c r="D76" s="86">
        <v>99703.5</v>
      </c>
      <c r="E76" s="51"/>
    </row>
    <row r="77" spans="1:5" s="52" customFormat="1" ht="26.25" customHeight="1" hidden="1">
      <c r="A77" s="47"/>
      <c r="B77" s="87"/>
      <c r="C77" s="88" t="s">
        <v>173</v>
      </c>
      <c r="D77" s="86"/>
      <c r="E77" s="51"/>
    </row>
    <row r="78" spans="1:5" s="52" customFormat="1" ht="26.25" customHeight="1" hidden="1">
      <c r="A78" s="47"/>
      <c r="B78" s="87"/>
      <c r="C78" s="88" t="s">
        <v>25</v>
      </c>
      <c r="D78" s="86"/>
      <c r="E78" s="51"/>
    </row>
    <row r="79" spans="1:5" s="52" customFormat="1" ht="26.25" customHeight="1" hidden="1">
      <c r="A79" s="47"/>
      <c r="B79" s="87"/>
      <c r="C79" s="88" t="s">
        <v>87</v>
      </c>
      <c r="D79" s="86"/>
      <c r="E79" s="51"/>
    </row>
    <row r="80" spans="1:5" s="52" customFormat="1" ht="26.25" customHeight="1" hidden="1">
      <c r="A80" s="47"/>
      <c r="B80" s="87"/>
      <c r="C80" s="88" t="s">
        <v>61</v>
      </c>
      <c r="D80" s="86"/>
      <c r="E80" s="51"/>
    </row>
    <row r="81" spans="1:5" s="52" customFormat="1" ht="26.25" customHeight="1" hidden="1">
      <c r="A81" s="47"/>
      <c r="B81" s="87"/>
      <c r="C81" s="88" t="s">
        <v>95</v>
      </c>
      <c r="D81" s="86">
        <v>518.71</v>
      </c>
      <c r="E81" s="51"/>
    </row>
    <row r="82" spans="1:5" s="52" customFormat="1" ht="26.25" customHeight="1" hidden="1">
      <c r="A82" s="47"/>
      <c r="B82" s="87"/>
      <c r="C82" s="88" t="s">
        <v>165</v>
      </c>
      <c r="D82" s="86"/>
      <c r="E82" s="51"/>
    </row>
    <row r="83" spans="1:5" s="52" customFormat="1" ht="26.25" customHeight="1" hidden="1">
      <c r="A83" s="47"/>
      <c r="B83" s="87"/>
      <c r="C83" s="88" t="s">
        <v>60</v>
      </c>
      <c r="D83" s="86"/>
      <c r="E83" s="51"/>
    </row>
    <row r="84" spans="1:5" s="52" customFormat="1" ht="26.25" customHeight="1" hidden="1">
      <c r="A84" s="47"/>
      <c r="B84" s="87"/>
      <c r="C84" s="88" t="s">
        <v>88</v>
      </c>
      <c r="D84" s="86"/>
      <c r="E84" s="51"/>
    </row>
    <row r="85" spans="1:5" s="52" customFormat="1" ht="26.25" customHeight="1" hidden="1">
      <c r="A85" s="47"/>
      <c r="B85" s="87"/>
      <c r="C85" s="88" t="s">
        <v>96</v>
      </c>
      <c r="D85" s="86"/>
      <c r="E85" s="51"/>
    </row>
    <row r="86" spans="1:5" s="52" customFormat="1" ht="26.25" customHeight="1" hidden="1">
      <c r="A86" s="47"/>
      <c r="B86" s="87"/>
      <c r="C86" s="88" t="s">
        <v>174</v>
      </c>
      <c r="D86" s="86"/>
      <c r="E86" s="51"/>
    </row>
    <row r="87" spans="1:5" s="52" customFormat="1" ht="26.25" customHeight="1" hidden="1">
      <c r="A87" s="47"/>
      <c r="B87" s="87"/>
      <c r="C87" s="88" t="s">
        <v>175</v>
      </c>
      <c r="D87" s="86"/>
      <c r="E87" s="51"/>
    </row>
    <row r="88" spans="1:5" s="52" customFormat="1" ht="26.25" customHeight="1" hidden="1">
      <c r="A88" s="47"/>
      <c r="B88" s="87"/>
      <c r="C88" s="88" t="s">
        <v>80</v>
      </c>
      <c r="D88" s="86"/>
      <c r="E88" s="51"/>
    </row>
    <row r="89" spans="1:5" s="28" customFormat="1" ht="26.25" customHeight="1" hidden="1">
      <c r="A89" s="30"/>
      <c r="B89" s="127" t="s">
        <v>178</v>
      </c>
      <c r="C89" s="128"/>
      <c r="D89" s="53">
        <f>SUM(D90:D106)</f>
        <v>0</v>
      </c>
      <c r="E89" s="27"/>
    </row>
    <row r="90" spans="1:5" s="52" customFormat="1" ht="26.25" customHeight="1" hidden="1">
      <c r="A90" s="47"/>
      <c r="B90" s="89"/>
      <c r="C90" s="85" t="s">
        <v>171</v>
      </c>
      <c r="D90" s="86"/>
      <c r="E90" s="51"/>
    </row>
    <row r="91" spans="1:5" s="52" customFormat="1" ht="26.25" customHeight="1" hidden="1">
      <c r="A91" s="47"/>
      <c r="B91" s="89"/>
      <c r="C91" s="85" t="s">
        <v>76</v>
      </c>
      <c r="D91" s="86"/>
      <c r="E91" s="51"/>
    </row>
    <row r="92" spans="1:5" s="52" customFormat="1" ht="26.25" customHeight="1" hidden="1">
      <c r="A92" s="47"/>
      <c r="B92" s="89"/>
      <c r="C92" s="85" t="s">
        <v>94</v>
      </c>
      <c r="D92" s="86"/>
      <c r="E92" s="51"/>
    </row>
    <row r="93" spans="1:5" s="52" customFormat="1" ht="26.25" customHeight="1" hidden="1">
      <c r="A93" s="47"/>
      <c r="B93" s="89"/>
      <c r="C93" s="85" t="s">
        <v>172</v>
      </c>
      <c r="D93" s="86"/>
      <c r="E93" s="51"/>
    </row>
    <row r="94" spans="1:5" s="52" customFormat="1" ht="26.25" customHeight="1" hidden="1">
      <c r="A94" s="47"/>
      <c r="B94" s="89"/>
      <c r="C94" s="85" t="s">
        <v>89</v>
      </c>
      <c r="D94" s="86"/>
      <c r="E94" s="51"/>
    </row>
    <row r="95" spans="1:5" s="52" customFormat="1" ht="26.25" customHeight="1" hidden="1">
      <c r="A95" s="47"/>
      <c r="B95" s="89"/>
      <c r="C95" s="85" t="s">
        <v>173</v>
      </c>
      <c r="D95" s="86"/>
      <c r="E95" s="51"/>
    </row>
    <row r="96" spans="1:5" s="52" customFormat="1" ht="26.25" customHeight="1" hidden="1">
      <c r="A96" s="47"/>
      <c r="B96" s="89"/>
      <c r="C96" s="85" t="s">
        <v>25</v>
      </c>
      <c r="D96" s="86"/>
      <c r="E96" s="51"/>
    </row>
    <row r="97" spans="1:5" s="52" customFormat="1" ht="26.25" customHeight="1" hidden="1">
      <c r="A97" s="47"/>
      <c r="B97" s="89"/>
      <c r="C97" s="85" t="s">
        <v>87</v>
      </c>
      <c r="D97" s="86"/>
      <c r="E97" s="51"/>
    </row>
    <row r="98" spans="1:5" s="52" customFormat="1" ht="26.25" customHeight="1" hidden="1">
      <c r="A98" s="47"/>
      <c r="B98" s="89"/>
      <c r="C98" s="85" t="s">
        <v>61</v>
      </c>
      <c r="D98" s="86"/>
      <c r="E98" s="51"/>
    </row>
    <row r="99" spans="1:5" s="52" customFormat="1" ht="26.25" customHeight="1" hidden="1">
      <c r="A99" s="47"/>
      <c r="B99" s="89"/>
      <c r="C99" s="85" t="s">
        <v>95</v>
      </c>
      <c r="D99" s="86"/>
      <c r="E99" s="51"/>
    </row>
    <row r="100" spans="1:5" s="52" customFormat="1" ht="26.25" customHeight="1" hidden="1">
      <c r="A100" s="47"/>
      <c r="B100" s="89"/>
      <c r="C100" s="85" t="s">
        <v>165</v>
      </c>
      <c r="D100" s="86"/>
      <c r="E100" s="51"/>
    </row>
    <row r="101" spans="1:5" s="52" customFormat="1" ht="26.25" customHeight="1" hidden="1">
      <c r="A101" s="47"/>
      <c r="B101" s="89"/>
      <c r="C101" s="85" t="s">
        <v>60</v>
      </c>
      <c r="D101" s="86"/>
      <c r="E101" s="51"/>
    </row>
    <row r="102" spans="1:5" s="52" customFormat="1" ht="26.25" customHeight="1" hidden="1">
      <c r="A102" s="47"/>
      <c r="B102" s="89"/>
      <c r="C102" s="85" t="s">
        <v>88</v>
      </c>
      <c r="D102" s="86"/>
      <c r="E102" s="51"/>
    </row>
    <row r="103" spans="1:5" s="52" customFormat="1" ht="26.25" customHeight="1" hidden="1">
      <c r="A103" s="47"/>
      <c r="B103" s="89"/>
      <c r="C103" s="85" t="s">
        <v>96</v>
      </c>
      <c r="D103" s="86"/>
      <c r="E103" s="51"/>
    </row>
    <row r="104" spans="1:5" s="52" customFormat="1" ht="26.25" customHeight="1" hidden="1">
      <c r="A104" s="47"/>
      <c r="B104" s="89"/>
      <c r="C104" s="85" t="s">
        <v>174</v>
      </c>
      <c r="D104" s="86"/>
      <c r="E104" s="51"/>
    </row>
    <row r="105" spans="1:5" s="52" customFormat="1" ht="26.25" customHeight="1" hidden="1">
      <c r="A105" s="47"/>
      <c r="B105" s="89"/>
      <c r="C105" s="85" t="s">
        <v>175</v>
      </c>
      <c r="D105" s="86"/>
      <c r="E105" s="51"/>
    </row>
    <row r="106" spans="1:5" s="52" customFormat="1" ht="26.25" customHeight="1" hidden="1">
      <c r="A106" s="47"/>
      <c r="B106" s="89"/>
      <c r="C106" s="85" t="s">
        <v>80</v>
      </c>
      <c r="D106" s="86"/>
      <c r="E106" s="51"/>
    </row>
    <row r="107" spans="1:8" s="28" customFormat="1" ht="26.25" customHeight="1" hidden="1">
      <c r="A107" s="22"/>
      <c r="B107" s="127" t="s">
        <v>139</v>
      </c>
      <c r="C107" s="128"/>
      <c r="D107" s="53">
        <f>SUM(D108:D124)</f>
        <v>0</v>
      </c>
      <c r="E107" s="27"/>
      <c r="G107" s="32"/>
      <c r="H107" s="32"/>
    </row>
    <row r="108" spans="1:5" s="52" customFormat="1" ht="26.25" customHeight="1" hidden="1">
      <c r="A108" s="47"/>
      <c r="B108" s="89"/>
      <c r="C108" s="85" t="s">
        <v>171</v>
      </c>
      <c r="D108" s="86"/>
      <c r="E108" s="51"/>
    </row>
    <row r="109" spans="1:5" s="52" customFormat="1" ht="26.25" customHeight="1" hidden="1">
      <c r="A109" s="47"/>
      <c r="B109" s="89"/>
      <c r="C109" s="85" t="s">
        <v>76</v>
      </c>
      <c r="D109" s="86"/>
      <c r="E109" s="51"/>
    </row>
    <row r="110" spans="1:5" s="52" customFormat="1" ht="26.25" customHeight="1" hidden="1">
      <c r="A110" s="47"/>
      <c r="B110" s="89"/>
      <c r="C110" s="85" t="s">
        <v>94</v>
      </c>
      <c r="D110" s="86"/>
      <c r="E110" s="51"/>
    </row>
    <row r="111" spans="1:5" s="52" customFormat="1" ht="26.25" customHeight="1" hidden="1">
      <c r="A111" s="47"/>
      <c r="B111" s="89"/>
      <c r="C111" s="85" t="s">
        <v>172</v>
      </c>
      <c r="D111" s="86"/>
      <c r="E111" s="51"/>
    </row>
    <row r="112" spans="1:5" s="52" customFormat="1" ht="26.25" customHeight="1" hidden="1">
      <c r="A112" s="47"/>
      <c r="B112" s="89"/>
      <c r="C112" s="85" t="s">
        <v>89</v>
      </c>
      <c r="D112" s="86"/>
      <c r="E112" s="51"/>
    </row>
    <row r="113" spans="1:5" s="52" customFormat="1" ht="26.25" customHeight="1" hidden="1">
      <c r="A113" s="47"/>
      <c r="B113" s="89"/>
      <c r="C113" s="85" t="s">
        <v>173</v>
      </c>
      <c r="D113" s="86"/>
      <c r="E113" s="51"/>
    </row>
    <row r="114" spans="1:5" s="52" customFormat="1" ht="26.25" customHeight="1" hidden="1">
      <c r="A114" s="47"/>
      <c r="B114" s="89"/>
      <c r="C114" s="85" t="s">
        <v>25</v>
      </c>
      <c r="D114" s="86"/>
      <c r="E114" s="51"/>
    </row>
    <row r="115" spans="1:5" s="52" customFormat="1" ht="26.25" customHeight="1" hidden="1">
      <c r="A115" s="47"/>
      <c r="B115" s="89"/>
      <c r="C115" s="85" t="s">
        <v>87</v>
      </c>
      <c r="D115" s="86"/>
      <c r="E115" s="51"/>
    </row>
    <row r="116" spans="1:5" s="52" customFormat="1" ht="26.25" customHeight="1" hidden="1">
      <c r="A116" s="47"/>
      <c r="B116" s="89"/>
      <c r="C116" s="85" t="s">
        <v>61</v>
      </c>
      <c r="D116" s="86"/>
      <c r="E116" s="51"/>
    </row>
    <row r="117" spans="1:5" s="52" customFormat="1" ht="26.25" customHeight="1" hidden="1">
      <c r="A117" s="47"/>
      <c r="B117" s="89"/>
      <c r="C117" s="85" t="s">
        <v>95</v>
      </c>
      <c r="D117" s="86"/>
      <c r="E117" s="51"/>
    </row>
    <row r="118" spans="1:5" s="52" customFormat="1" ht="26.25" customHeight="1" hidden="1">
      <c r="A118" s="47"/>
      <c r="B118" s="89"/>
      <c r="C118" s="85" t="s">
        <v>165</v>
      </c>
      <c r="D118" s="86"/>
      <c r="E118" s="51"/>
    </row>
    <row r="119" spans="1:5" s="52" customFormat="1" ht="26.25" customHeight="1" hidden="1">
      <c r="A119" s="47"/>
      <c r="B119" s="89"/>
      <c r="C119" s="85" t="s">
        <v>60</v>
      </c>
      <c r="D119" s="86"/>
      <c r="E119" s="51"/>
    </row>
    <row r="120" spans="1:5" s="52" customFormat="1" ht="26.25" customHeight="1" hidden="1">
      <c r="A120" s="47"/>
      <c r="B120" s="89"/>
      <c r="C120" s="85" t="s">
        <v>88</v>
      </c>
      <c r="D120" s="86"/>
      <c r="E120" s="51"/>
    </row>
    <row r="121" spans="1:5" s="52" customFormat="1" ht="26.25" customHeight="1" hidden="1">
      <c r="A121" s="47"/>
      <c r="B121" s="89"/>
      <c r="C121" s="85" t="s">
        <v>96</v>
      </c>
      <c r="D121" s="86"/>
      <c r="E121" s="51"/>
    </row>
    <row r="122" spans="1:5" s="52" customFormat="1" ht="26.25" customHeight="1" hidden="1">
      <c r="A122" s="47"/>
      <c r="B122" s="89"/>
      <c r="C122" s="85" t="s">
        <v>174</v>
      </c>
      <c r="D122" s="86"/>
      <c r="E122" s="51"/>
    </row>
    <row r="123" spans="1:5" s="52" customFormat="1" ht="26.25" customHeight="1" hidden="1">
      <c r="A123" s="47"/>
      <c r="B123" s="89"/>
      <c r="C123" s="85" t="s">
        <v>175</v>
      </c>
      <c r="D123" s="86"/>
      <c r="E123" s="51"/>
    </row>
    <row r="124" spans="1:5" s="52" customFormat="1" ht="26.25" customHeight="1" hidden="1">
      <c r="A124" s="47"/>
      <c r="B124" s="48"/>
      <c r="C124" s="49" t="s">
        <v>80</v>
      </c>
      <c r="D124" s="50"/>
      <c r="E124" s="51"/>
    </row>
    <row r="125" spans="1:5" s="28" customFormat="1" ht="26.25" customHeight="1" hidden="1">
      <c r="A125" s="24" t="s">
        <v>72</v>
      </c>
      <c r="B125" s="84" t="s">
        <v>145</v>
      </c>
      <c r="C125" s="82"/>
      <c r="D125" s="42"/>
      <c r="E125" s="27"/>
    </row>
    <row r="126" spans="1:5" s="34" customFormat="1" ht="26.25" customHeight="1" hidden="1">
      <c r="A126" s="22"/>
      <c r="B126" s="84"/>
      <c r="C126" s="82"/>
      <c r="D126" s="42"/>
      <c r="E126" s="33"/>
    </row>
    <row r="127" spans="1:5" s="34" customFormat="1" ht="26.25" customHeight="1" hidden="1">
      <c r="A127" s="22"/>
      <c r="B127" s="84"/>
      <c r="C127" s="82"/>
      <c r="D127" s="42"/>
      <c r="E127" s="33"/>
    </row>
    <row r="128" spans="1:5" s="34" customFormat="1" ht="26.25" customHeight="1">
      <c r="A128" s="62" t="s">
        <v>7</v>
      </c>
      <c r="B128" s="121" t="s">
        <v>73</v>
      </c>
      <c r="C128" s="122"/>
      <c r="D128" s="63">
        <f>SUM(D129:D150)</f>
        <v>455155.44000000006</v>
      </c>
      <c r="E128" s="33"/>
    </row>
    <row r="129" spans="1:5" s="79" customFormat="1" ht="19.5">
      <c r="A129" s="129" t="s">
        <v>77</v>
      </c>
      <c r="B129" s="132" t="s">
        <v>106</v>
      </c>
      <c r="C129" s="132"/>
      <c r="D129" s="80">
        <f>6200+7000</f>
        <v>13200</v>
      </c>
      <c r="E129" s="78"/>
    </row>
    <row r="130" spans="1:5" s="79" customFormat="1" ht="19.5">
      <c r="A130" s="173"/>
      <c r="B130" s="123" t="s">
        <v>108</v>
      </c>
      <c r="C130" s="131"/>
      <c r="D130" s="80">
        <v>1800</v>
      </c>
      <c r="E130" s="78"/>
    </row>
    <row r="131" spans="1:5" s="79" customFormat="1" ht="19.5">
      <c r="A131" s="173"/>
      <c r="B131" s="123" t="s">
        <v>107</v>
      </c>
      <c r="C131" s="131"/>
      <c r="D131" s="80">
        <v>2000</v>
      </c>
      <c r="E131" s="78"/>
    </row>
    <row r="132" spans="1:5" s="79" customFormat="1" ht="19.5">
      <c r="A132" s="137"/>
      <c r="B132" s="123" t="s">
        <v>105</v>
      </c>
      <c r="C132" s="131"/>
      <c r="D132" s="80">
        <v>2000</v>
      </c>
      <c r="E132" s="78"/>
    </row>
    <row r="133" spans="1:5" s="79" customFormat="1" ht="19.5">
      <c r="A133" s="138"/>
      <c r="B133" s="123" t="s">
        <v>142</v>
      </c>
      <c r="C133" s="124"/>
      <c r="D133" s="80">
        <v>140</v>
      </c>
      <c r="E133" s="78"/>
    </row>
    <row r="134" spans="1:5" s="79" customFormat="1" ht="18.75" customHeight="1">
      <c r="A134" s="133" t="s">
        <v>165</v>
      </c>
      <c r="B134" s="123" t="s">
        <v>144</v>
      </c>
      <c r="C134" s="124"/>
      <c r="D134" s="80">
        <v>238</v>
      </c>
      <c r="E134" s="78"/>
    </row>
    <row r="135" spans="1:5" s="34" customFormat="1" ht="1.5" customHeight="1">
      <c r="A135" s="160"/>
      <c r="B135" s="132"/>
      <c r="C135" s="132"/>
      <c r="D135" s="31"/>
      <c r="E135" s="35"/>
    </row>
    <row r="136" spans="1:5" s="34" customFormat="1" ht="21" customHeight="1">
      <c r="A136" s="168" t="s">
        <v>81</v>
      </c>
      <c r="B136" s="123" t="s">
        <v>111</v>
      </c>
      <c r="C136" s="131"/>
      <c r="D136" s="31">
        <v>389.94</v>
      </c>
      <c r="E136" s="35"/>
    </row>
    <row r="137" spans="1:5" s="34" customFormat="1" ht="21" customHeight="1">
      <c r="A137" s="168"/>
      <c r="B137" s="123" t="s">
        <v>112</v>
      </c>
      <c r="C137" s="131"/>
      <c r="D137" s="31">
        <f>6259.07+3000+29533+56639</f>
        <v>95431.07</v>
      </c>
      <c r="E137" s="35"/>
    </row>
    <row r="138" spans="1:5" s="34" customFormat="1" ht="21" customHeight="1">
      <c r="A138" s="168"/>
      <c r="B138" s="123" t="s">
        <v>113</v>
      </c>
      <c r="C138" s="131"/>
      <c r="D138" s="31">
        <v>3225</v>
      </c>
      <c r="E138" s="35"/>
    </row>
    <row r="139" spans="1:5" s="34" customFormat="1" ht="21" customHeight="1">
      <c r="A139" s="168"/>
      <c r="B139" s="123" t="s">
        <v>91</v>
      </c>
      <c r="C139" s="131"/>
      <c r="D139" s="31">
        <v>2500</v>
      </c>
      <c r="E139" s="35"/>
    </row>
    <row r="140" spans="1:5" s="34" customFormat="1" ht="21" customHeight="1">
      <c r="A140" s="168"/>
      <c r="B140" s="123" t="s">
        <v>115</v>
      </c>
      <c r="C140" s="131"/>
      <c r="D140" s="31">
        <v>390.83</v>
      </c>
      <c r="E140" s="35"/>
    </row>
    <row r="141" spans="1:5" s="34" customFormat="1" ht="21" customHeight="1">
      <c r="A141" s="168"/>
      <c r="B141" s="123" t="s">
        <v>179</v>
      </c>
      <c r="C141" s="131"/>
      <c r="D141" s="31">
        <v>250</v>
      </c>
      <c r="E141" s="35"/>
    </row>
    <row r="142" spans="1:5" s="34" customFormat="1" ht="21" customHeight="1">
      <c r="A142" s="168"/>
      <c r="B142" s="123" t="s">
        <v>92</v>
      </c>
      <c r="C142" s="131"/>
      <c r="D142" s="31">
        <v>2880</v>
      </c>
      <c r="E142" s="35"/>
    </row>
    <row r="143" spans="1:5" s="34" customFormat="1" ht="25.5" customHeight="1">
      <c r="A143" s="168"/>
      <c r="B143" s="132" t="s">
        <v>114</v>
      </c>
      <c r="C143" s="132"/>
      <c r="D143" s="31">
        <v>5970</v>
      </c>
      <c r="E143" s="35"/>
    </row>
    <row r="144" spans="1:5" s="34" customFormat="1" ht="21" customHeight="1">
      <c r="A144" s="56" t="s">
        <v>61</v>
      </c>
      <c r="B144" s="132" t="s">
        <v>110</v>
      </c>
      <c r="C144" s="132"/>
      <c r="D144" s="31">
        <v>4296</v>
      </c>
      <c r="E144" s="35"/>
    </row>
    <row r="145" spans="1:5" s="34" customFormat="1" ht="21" customHeight="1">
      <c r="A145" s="56" t="s">
        <v>89</v>
      </c>
      <c r="B145" s="164" t="s">
        <v>116</v>
      </c>
      <c r="C145" s="165"/>
      <c r="D145" s="31">
        <v>215000</v>
      </c>
      <c r="E145" s="35"/>
    </row>
    <row r="146" spans="1:5" s="34" customFormat="1" ht="22.5" customHeight="1">
      <c r="A146" s="22" t="s">
        <v>79</v>
      </c>
      <c r="B146" s="169" t="s">
        <v>118</v>
      </c>
      <c r="C146" s="170"/>
      <c r="D146" s="31">
        <v>75179.21</v>
      </c>
      <c r="E146" s="35"/>
    </row>
    <row r="147" spans="1:5" s="34" customFormat="1" ht="18.75" customHeight="1" thickBot="1">
      <c r="A147" s="30"/>
      <c r="B147" s="169" t="s">
        <v>119</v>
      </c>
      <c r="C147" s="170"/>
      <c r="D147" s="77">
        <v>3867.5</v>
      </c>
      <c r="E147" s="35"/>
    </row>
    <row r="148" spans="1:5" s="34" customFormat="1" ht="0.75" customHeight="1">
      <c r="A148" s="30"/>
      <c r="B148" s="96"/>
      <c r="C148" s="97"/>
      <c r="D148" s="98"/>
      <c r="E148" s="35"/>
    </row>
    <row r="149" spans="1:5" s="34" customFormat="1" ht="21" customHeight="1" thickBot="1">
      <c r="A149" s="30"/>
      <c r="B149" s="115" t="s">
        <v>121</v>
      </c>
      <c r="C149" s="116"/>
      <c r="D149" s="99">
        <v>26007.89</v>
      </c>
      <c r="E149" s="35"/>
    </row>
    <row r="150" spans="1:5" s="34" customFormat="1" ht="21" customHeight="1">
      <c r="A150" s="30"/>
      <c r="B150" s="171" t="s">
        <v>120</v>
      </c>
      <c r="C150" s="172"/>
      <c r="D150" s="98">
        <v>390</v>
      </c>
      <c r="E150" s="35"/>
    </row>
    <row r="151" spans="1:6" s="34" customFormat="1" ht="21" customHeight="1">
      <c r="A151" s="64"/>
      <c r="B151" s="121" t="s">
        <v>4</v>
      </c>
      <c r="C151" s="122"/>
      <c r="D151" s="65">
        <f>D10+D128</f>
        <v>679880.4600000001</v>
      </c>
      <c r="E151" s="35"/>
      <c r="F151" s="36"/>
    </row>
    <row r="152" spans="1:5" s="34" customFormat="1" ht="21" customHeight="1">
      <c r="A152" s="66"/>
      <c r="B152" s="144" t="s">
        <v>74</v>
      </c>
      <c r="C152" s="145"/>
      <c r="D152" s="67">
        <f>SUM(D153:D157)</f>
        <v>187434.9</v>
      </c>
      <c r="E152" s="35"/>
    </row>
    <row r="153" spans="1:5" s="34" customFormat="1" ht="57.75" customHeight="1">
      <c r="A153" s="22" t="s">
        <v>79</v>
      </c>
      <c r="B153" s="169" t="s">
        <v>122</v>
      </c>
      <c r="C153" s="170"/>
      <c r="D153" s="54">
        <v>187434.9</v>
      </c>
      <c r="E153" s="35"/>
    </row>
    <row r="154" spans="1:5" s="34" customFormat="1" ht="56.25" customHeight="1" hidden="1">
      <c r="A154" s="22"/>
      <c r="B154" s="169"/>
      <c r="C154" s="170"/>
      <c r="D154" s="54"/>
      <c r="E154" s="35"/>
    </row>
    <row r="155" spans="4:5" s="34" customFormat="1" ht="66.75" customHeight="1" hidden="1">
      <c r="D155" s="54"/>
      <c r="E155" s="35"/>
    </row>
    <row r="156" spans="1:5" s="34" customFormat="1" ht="21" customHeight="1" hidden="1">
      <c r="A156" s="22"/>
      <c r="B156" s="115"/>
      <c r="C156" s="116"/>
      <c r="D156" s="54"/>
      <c r="E156" s="38"/>
    </row>
    <row r="157" spans="1:5" s="34" customFormat="1" ht="21" customHeight="1" hidden="1">
      <c r="A157" s="22"/>
      <c r="B157" s="115"/>
      <c r="C157" s="116"/>
      <c r="D157" s="54"/>
      <c r="E157" s="38"/>
    </row>
    <row r="158" spans="1:5" s="34" customFormat="1" ht="21" customHeight="1">
      <c r="A158" s="66"/>
      <c r="B158" s="144" t="s">
        <v>75</v>
      </c>
      <c r="C158" s="145"/>
      <c r="D158" s="68">
        <f>D151+D152</f>
        <v>867315.3600000001</v>
      </c>
      <c r="E158" s="21"/>
    </row>
    <row r="159" spans="1:4" ht="21" customHeight="1">
      <c r="A159" s="74"/>
      <c r="B159" s="151" t="s">
        <v>82</v>
      </c>
      <c r="C159" s="151"/>
      <c r="D159" s="75">
        <f>SUM(D160:D168)</f>
        <v>25578</v>
      </c>
    </row>
    <row r="160" spans="1:5" s="34" customFormat="1" ht="71.25" customHeight="1">
      <c r="A160" s="22" t="s">
        <v>79</v>
      </c>
      <c r="B160" s="162" t="s">
        <v>86</v>
      </c>
      <c r="C160" s="163"/>
      <c r="D160" s="31">
        <v>25578</v>
      </c>
      <c r="E160" s="35"/>
    </row>
    <row r="161" spans="1:5" s="72" customFormat="1" ht="21" customHeight="1">
      <c r="A161" s="41"/>
      <c r="B161" s="162"/>
      <c r="C161" s="163"/>
      <c r="D161" s="45"/>
      <c r="E161" s="73"/>
    </row>
    <row r="162" spans="1:5" s="72" customFormat="1" ht="21" customHeight="1">
      <c r="A162" s="41"/>
      <c r="B162" s="150"/>
      <c r="C162" s="150"/>
      <c r="D162" s="76"/>
      <c r="E162" s="73"/>
    </row>
    <row r="163" spans="1:5" s="72" customFormat="1" ht="21" customHeight="1">
      <c r="A163" s="41"/>
      <c r="B163" s="146"/>
      <c r="C163" s="147"/>
      <c r="D163" s="45"/>
      <c r="E163" s="73"/>
    </row>
    <row r="164" spans="1:4" ht="21" customHeight="1">
      <c r="A164" s="23"/>
      <c r="B164" s="146"/>
      <c r="C164" s="147"/>
      <c r="D164" s="37"/>
    </row>
    <row r="165" spans="1:8" s="39" customFormat="1" ht="21" customHeight="1">
      <c r="A165" s="23"/>
      <c r="B165" s="146"/>
      <c r="C165" s="147"/>
      <c r="D165" s="37"/>
      <c r="F165" s="25"/>
      <c r="G165" s="25"/>
      <c r="H165" s="25"/>
    </row>
    <row r="166" spans="1:8" s="39" customFormat="1" ht="21" customHeight="1">
      <c r="A166" s="23"/>
      <c r="B166" s="146"/>
      <c r="C166" s="147"/>
      <c r="D166" s="37"/>
      <c r="F166" s="25"/>
      <c r="G166" s="25"/>
      <c r="H166" s="25"/>
    </row>
    <row r="167" spans="1:8" s="39" customFormat="1" ht="21" customHeight="1">
      <c r="A167" s="23"/>
      <c r="B167" s="146"/>
      <c r="C167" s="147"/>
      <c r="D167" s="37"/>
      <c r="F167" s="25"/>
      <c r="G167" s="25"/>
      <c r="H167" s="25"/>
    </row>
    <row r="168" spans="1:8" s="39" customFormat="1" ht="21" customHeight="1">
      <c r="A168" s="23"/>
      <c r="B168" s="146"/>
      <c r="C168" s="147"/>
      <c r="D168" s="37"/>
      <c r="F168" s="25"/>
      <c r="G168" s="25"/>
      <c r="H168" s="25"/>
    </row>
    <row r="169" spans="1:8" s="39" customFormat="1" ht="17.25" customHeight="1">
      <c r="A169" s="23"/>
      <c r="B169" s="152"/>
      <c r="C169" s="153"/>
      <c r="D169" s="37"/>
      <c r="F169" s="25"/>
      <c r="G169" s="25"/>
      <c r="H169" s="25"/>
    </row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</sheetData>
  <sheetProtection/>
  <mergeCells count="61">
    <mergeCell ref="B71:C71"/>
    <mergeCell ref="B89:C89"/>
    <mergeCell ref="B33:C33"/>
    <mergeCell ref="B31:C31"/>
    <mergeCell ref="B32:C32"/>
    <mergeCell ref="B51:C51"/>
    <mergeCell ref="B30:C30"/>
    <mergeCell ref="A1:E1"/>
    <mergeCell ref="A2:D2"/>
    <mergeCell ref="A4:C4"/>
    <mergeCell ref="A5:C5"/>
    <mergeCell ref="A6:C6"/>
    <mergeCell ref="A7:C7"/>
    <mergeCell ref="B11:C11"/>
    <mergeCell ref="B29:C29"/>
    <mergeCell ref="A9:D9"/>
    <mergeCell ref="B10:C10"/>
    <mergeCell ref="A134:A135"/>
    <mergeCell ref="B134:C134"/>
    <mergeCell ref="B135:C135"/>
    <mergeCell ref="B130:C130"/>
    <mergeCell ref="A129:A133"/>
    <mergeCell ref="B129:C129"/>
    <mergeCell ref="B132:C132"/>
    <mergeCell ref="B133:C133"/>
    <mergeCell ref="B107:C107"/>
    <mergeCell ref="B153:C153"/>
    <mergeCell ref="B144:C144"/>
    <mergeCell ref="B159:C159"/>
    <mergeCell ref="B146:C146"/>
    <mergeCell ref="B147:C147"/>
    <mergeCell ref="B151:C151"/>
    <mergeCell ref="B152:C152"/>
    <mergeCell ref="B145:C145"/>
    <mergeCell ref="B128:C128"/>
    <mergeCell ref="B149:C149"/>
    <mergeCell ref="B150:C150"/>
    <mergeCell ref="A136:A143"/>
    <mergeCell ref="B136:C136"/>
    <mergeCell ref="B137:C137"/>
    <mergeCell ref="B138:C138"/>
    <mergeCell ref="B143:C143"/>
    <mergeCell ref="B164:C164"/>
    <mergeCell ref="B154:C154"/>
    <mergeCell ref="B160:C160"/>
    <mergeCell ref="B156:C156"/>
    <mergeCell ref="B157:C157"/>
    <mergeCell ref="B158:C158"/>
    <mergeCell ref="B163:C163"/>
    <mergeCell ref="B162:C162"/>
    <mergeCell ref="B161:C161"/>
    <mergeCell ref="B169:C169"/>
    <mergeCell ref="B131:C131"/>
    <mergeCell ref="B139:C139"/>
    <mergeCell ref="B140:C140"/>
    <mergeCell ref="B141:C141"/>
    <mergeCell ref="B142:C142"/>
    <mergeCell ref="B165:C165"/>
    <mergeCell ref="B166:C166"/>
    <mergeCell ref="B167:C167"/>
    <mergeCell ref="B168:C168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181</v>
      </c>
      <c r="B1" s="104"/>
      <c r="C1" s="104"/>
      <c r="D1" s="104"/>
      <c r="E1" s="104"/>
    </row>
    <row r="2" spans="1:5" ht="20.25" customHeight="1" hidden="1">
      <c r="A2" s="105" t="s">
        <v>183</v>
      </c>
      <c r="B2" s="105"/>
      <c r="C2" s="105"/>
      <c r="D2" s="106"/>
      <c r="E2" s="26"/>
    </row>
    <row r="3" spans="1:5" ht="20.25" customHeight="1">
      <c r="A3" s="57"/>
      <c r="B3" s="57"/>
      <c r="C3" s="57"/>
      <c r="D3" s="59" t="s">
        <v>9</v>
      </c>
      <c r="E3" s="26"/>
    </row>
    <row r="4" spans="1:5" ht="23.25" customHeight="1">
      <c r="A4" s="107" t="s">
        <v>184</v>
      </c>
      <c r="B4" s="108"/>
      <c r="C4" s="109"/>
      <c r="D4" s="61">
        <f>D5+D6+D7</f>
        <v>1812084.19</v>
      </c>
      <c r="E4" s="26"/>
    </row>
    <row r="5" spans="1:5" ht="23.25" customHeight="1">
      <c r="A5" s="110" t="s">
        <v>83</v>
      </c>
      <c r="B5" s="111"/>
      <c r="C5" s="112"/>
      <c r="D5" s="58">
        <v>1733077.94</v>
      </c>
      <c r="E5" s="26"/>
    </row>
    <row r="6" spans="1:5" ht="23.25" customHeight="1">
      <c r="A6" s="110" t="s">
        <v>84</v>
      </c>
      <c r="B6" s="111"/>
      <c r="C6" s="112"/>
      <c r="D6" s="69">
        <v>6.25</v>
      </c>
      <c r="E6" s="26"/>
    </row>
    <row r="7" spans="1:5" ht="23.25" customHeight="1">
      <c r="A7" s="117" t="s">
        <v>85</v>
      </c>
      <c r="B7" s="117"/>
      <c r="C7" s="117"/>
      <c r="D7" s="58">
        <v>79000</v>
      </c>
      <c r="E7" s="26"/>
    </row>
    <row r="8" spans="1:5" ht="23.25" customHeight="1">
      <c r="A8" s="70"/>
      <c r="B8" s="71"/>
      <c r="C8" s="71"/>
      <c r="D8" s="69"/>
      <c r="E8" s="26"/>
    </row>
    <row r="9" spans="1:5" s="28" customFormat="1" ht="23.25" customHeight="1">
      <c r="A9" s="118" t="s">
        <v>102</v>
      </c>
      <c r="B9" s="119"/>
      <c r="C9" s="119"/>
      <c r="D9" s="120"/>
      <c r="E9" s="27"/>
    </row>
    <row r="10" spans="1:5" s="28" customFormat="1" ht="25.5" customHeight="1">
      <c r="A10" s="60" t="s">
        <v>69</v>
      </c>
      <c r="B10" s="121" t="s">
        <v>70</v>
      </c>
      <c r="C10" s="122"/>
      <c r="D10" s="61">
        <f>D11+D29+D32++D50+D70+D88+D106+D124+D125+D126+D30+D31</f>
        <v>35102.58</v>
      </c>
      <c r="E10" s="27"/>
    </row>
    <row r="11" spans="1:5" s="28" customFormat="1" ht="18" customHeight="1">
      <c r="A11" s="44" t="s">
        <v>71</v>
      </c>
      <c r="B11" s="113"/>
      <c r="C11" s="114"/>
      <c r="D11" s="46">
        <f>SUM(D12:D28)</f>
        <v>0</v>
      </c>
      <c r="E11" s="27"/>
    </row>
    <row r="12" spans="1:5" s="52" customFormat="1" ht="19.5" customHeight="1" hidden="1">
      <c r="A12" s="47"/>
      <c r="B12" s="48"/>
      <c r="C12" s="93" t="s">
        <v>171</v>
      </c>
      <c r="D12" s="92"/>
      <c r="E12" s="51"/>
    </row>
    <row r="13" spans="1:5" s="52" customFormat="1" ht="19.5" customHeight="1" hidden="1">
      <c r="A13" s="47"/>
      <c r="B13" s="48"/>
      <c r="C13" s="93" t="s">
        <v>76</v>
      </c>
      <c r="D13" s="92"/>
      <c r="E13" s="51"/>
    </row>
    <row r="14" spans="1:5" s="52" customFormat="1" ht="19.5" customHeight="1" hidden="1">
      <c r="A14" s="47"/>
      <c r="B14" s="48"/>
      <c r="C14" s="93" t="s">
        <v>94</v>
      </c>
      <c r="D14" s="86"/>
      <c r="E14" s="51"/>
    </row>
    <row r="15" spans="1:5" s="52" customFormat="1" ht="19.5" customHeight="1" hidden="1">
      <c r="A15" s="47"/>
      <c r="B15" s="48"/>
      <c r="C15" s="93" t="s">
        <v>172</v>
      </c>
      <c r="D15" s="86"/>
      <c r="E15" s="51"/>
    </row>
    <row r="16" spans="1:5" s="52" customFormat="1" ht="19.5" customHeight="1" hidden="1">
      <c r="A16" s="47"/>
      <c r="B16" s="48"/>
      <c r="C16" s="93" t="s">
        <v>89</v>
      </c>
      <c r="D16" s="86"/>
      <c r="E16" s="51"/>
    </row>
    <row r="17" spans="1:5" s="52" customFormat="1" ht="19.5" customHeight="1" hidden="1">
      <c r="A17" s="47"/>
      <c r="B17" s="48"/>
      <c r="C17" s="93" t="s">
        <v>173</v>
      </c>
      <c r="D17" s="86"/>
      <c r="E17" s="51"/>
    </row>
    <row r="18" spans="1:5" s="52" customFormat="1" ht="19.5" customHeight="1" hidden="1">
      <c r="A18" s="47"/>
      <c r="B18" s="48"/>
      <c r="C18" s="93" t="s">
        <v>25</v>
      </c>
      <c r="D18" s="86"/>
      <c r="E18" s="51"/>
    </row>
    <row r="19" spans="1:5" s="52" customFormat="1" ht="19.5" customHeight="1" hidden="1">
      <c r="A19" s="47"/>
      <c r="B19" s="48"/>
      <c r="C19" s="93" t="s">
        <v>87</v>
      </c>
      <c r="D19" s="86"/>
      <c r="E19" s="51"/>
    </row>
    <row r="20" spans="1:5" s="52" customFormat="1" ht="19.5" customHeight="1" hidden="1">
      <c r="A20" s="47"/>
      <c r="B20" s="48"/>
      <c r="C20" s="93" t="s">
        <v>180</v>
      </c>
      <c r="D20" s="86"/>
      <c r="E20" s="51"/>
    </row>
    <row r="21" spans="1:5" s="52" customFormat="1" ht="19.5" customHeight="1" hidden="1">
      <c r="A21" s="47"/>
      <c r="B21" s="48"/>
      <c r="C21" s="93" t="s">
        <v>95</v>
      </c>
      <c r="D21" s="86"/>
      <c r="E21" s="51"/>
    </row>
    <row r="22" spans="1:5" s="52" customFormat="1" ht="19.5" customHeight="1" hidden="1">
      <c r="A22" s="47"/>
      <c r="B22" s="48"/>
      <c r="C22" s="93" t="s">
        <v>165</v>
      </c>
      <c r="D22" s="86"/>
      <c r="E22" s="51"/>
    </row>
    <row r="23" spans="1:5" s="52" customFormat="1" ht="19.5" customHeight="1" hidden="1">
      <c r="A23" s="47"/>
      <c r="B23" s="48"/>
      <c r="C23" s="93" t="s">
        <v>60</v>
      </c>
      <c r="D23" s="86"/>
      <c r="E23" s="51"/>
    </row>
    <row r="24" spans="1:5" s="52" customFormat="1" ht="19.5" customHeight="1" hidden="1">
      <c r="A24" s="47"/>
      <c r="B24" s="48"/>
      <c r="C24" s="93" t="s">
        <v>88</v>
      </c>
      <c r="D24" s="86"/>
      <c r="E24" s="51"/>
    </row>
    <row r="25" spans="1:5" s="52" customFormat="1" ht="19.5" customHeight="1" hidden="1">
      <c r="A25" s="47"/>
      <c r="B25" s="48"/>
      <c r="C25" s="93" t="s">
        <v>96</v>
      </c>
      <c r="D25" s="86"/>
      <c r="E25" s="51"/>
    </row>
    <row r="26" spans="1:5" s="52" customFormat="1" ht="19.5" customHeight="1" hidden="1">
      <c r="A26" s="47"/>
      <c r="B26" s="48"/>
      <c r="C26" s="93" t="s">
        <v>174</v>
      </c>
      <c r="D26" s="86"/>
      <c r="E26" s="51"/>
    </row>
    <row r="27" spans="1:5" s="52" customFormat="1" ht="19.5" customHeight="1" hidden="1">
      <c r="A27" s="47"/>
      <c r="B27" s="48"/>
      <c r="C27" s="93" t="s">
        <v>175</v>
      </c>
      <c r="D27" s="86"/>
      <c r="E27" s="51"/>
    </row>
    <row r="28" spans="1:5" s="52" customFormat="1" ht="19.5" customHeight="1" hidden="1">
      <c r="A28" s="47"/>
      <c r="B28" s="48"/>
      <c r="C28" s="93" t="s">
        <v>80</v>
      </c>
      <c r="D28" s="86"/>
      <c r="E28" s="51"/>
    </row>
    <row r="29" spans="1:5" s="28" customFormat="1" ht="21.75" customHeight="1">
      <c r="A29" s="22" t="s">
        <v>18</v>
      </c>
      <c r="B29" s="115"/>
      <c r="C29" s="116"/>
      <c r="D29" s="29"/>
      <c r="E29" s="27"/>
    </row>
    <row r="30" spans="1:5" s="28" customFormat="1" ht="21.75" customHeight="1" hidden="1">
      <c r="A30" s="22"/>
      <c r="B30" s="115" t="s">
        <v>97</v>
      </c>
      <c r="C30" s="116"/>
      <c r="D30" s="29"/>
      <c r="E30" s="27"/>
    </row>
    <row r="31" spans="1:5" s="28" customFormat="1" ht="23.25" customHeight="1">
      <c r="A31" s="44" t="s">
        <v>20</v>
      </c>
      <c r="B31" s="115"/>
      <c r="C31" s="116"/>
      <c r="D31" s="29"/>
      <c r="E31" s="27"/>
    </row>
    <row r="32" spans="1:5" s="28" customFormat="1" ht="22.5" customHeight="1" hidden="1">
      <c r="A32" s="22" t="s">
        <v>10</v>
      </c>
      <c r="B32" s="125" t="s">
        <v>15</v>
      </c>
      <c r="C32" s="126"/>
      <c r="D32" s="53"/>
      <c r="E32" s="27"/>
    </row>
    <row r="33" spans="1:5" s="52" customFormat="1" ht="26.25" customHeight="1" hidden="1">
      <c r="A33" s="47"/>
      <c r="B33" s="47"/>
      <c r="C33" s="55" t="s">
        <v>171</v>
      </c>
      <c r="D33" s="50"/>
      <c r="E33" s="51"/>
    </row>
    <row r="34" spans="1:5" s="52" customFormat="1" ht="26.25" customHeight="1" hidden="1">
      <c r="A34" s="47"/>
      <c r="B34" s="47"/>
      <c r="C34" s="55" t="s">
        <v>76</v>
      </c>
      <c r="D34" s="50"/>
      <c r="E34" s="51"/>
    </row>
    <row r="35" spans="1:5" s="52" customFormat="1" ht="26.25" customHeight="1" hidden="1">
      <c r="A35" s="47"/>
      <c r="B35" s="47"/>
      <c r="C35" s="55" t="s">
        <v>94</v>
      </c>
      <c r="D35" s="50"/>
      <c r="E35" s="51"/>
    </row>
    <row r="36" spans="1:5" s="52" customFormat="1" ht="26.25" customHeight="1" hidden="1">
      <c r="A36" s="47"/>
      <c r="B36" s="47"/>
      <c r="C36" s="55" t="s">
        <v>172</v>
      </c>
      <c r="D36" s="50"/>
      <c r="E36" s="51"/>
    </row>
    <row r="37" spans="1:5" s="52" customFormat="1" ht="26.25" customHeight="1" hidden="1">
      <c r="A37" s="47"/>
      <c r="B37" s="47"/>
      <c r="C37" s="55" t="s">
        <v>89</v>
      </c>
      <c r="D37" s="50"/>
      <c r="E37" s="51"/>
    </row>
    <row r="38" spans="1:5" s="52" customFormat="1" ht="26.25" customHeight="1" hidden="1">
      <c r="A38" s="47"/>
      <c r="B38" s="47"/>
      <c r="C38" s="55" t="s">
        <v>173</v>
      </c>
      <c r="D38" s="50"/>
      <c r="E38" s="51"/>
    </row>
    <row r="39" spans="1:5" s="52" customFormat="1" ht="26.25" customHeight="1" hidden="1">
      <c r="A39" s="47"/>
      <c r="B39" s="47"/>
      <c r="C39" s="55" t="s">
        <v>25</v>
      </c>
      <c r="D39" s="50"/>
      <c r="E39" s="51"/>
    </row>
    <row r="40" spans="1:5" s="52" customFormat="1" ht="26.25" customHeight="1" hidden="1">
      <c r="A40" s="47"/>
      <c r="B40" s="47"/>
      <c r="C40" s="55" t="s">
        <v>87</v>
      </c>
      <c r="D40" s="50"/>
      <c r="E40" s="51"/>
    </row>
    <row r="41" spans="1:5" s="52" customFormat="1" ht="26.25" customHeight="1" hidden="1">
      <c r="A41" s="47"/>
      <c r="B41" s="47"/>
      <c r="C41" s="55" t="s">
        <v>61</v>
      </c>
      <c r="D41" s="50"/>
      <c r="E41" s="51"/>
    </row>
    <row r="42" spans="1:5" s="52" customFormat="1" ht="26.25" customHeight="1" hidden="1">
      <c r="A42" s="47"/>
      <c r="B42" s="47"/>
      <c r="C42" s="55" t="s">
        <v>95</v>
      </c>
      <c r="D42" s="50"/>
      <c r="E42" s="51"/>
    </row>
    <row r="43" spans="1:5" s="52" customFormat="1" ht="26.25" customHeight="1" hidden="1">
      <c r="A43" s="47"/>
      <c r="B43" s="47"/>
      <c r="C43" s="55" t="s">
        <v>165</v>
      </c>
      <c r="D43" s="50"/>
      <c r="E43" s="51"/>
    </row>
    <row r="44" spans="1:5" s="52" customFormat="1" ht="26.25" customHeight="1" hidden="1">
      <c r="A44" s="47"/>
      <c r="B44" s="47"/>
      <c r="C44" s="55" t="s">
        <v>60</v>
      </c>
      <c r="D44" s="50"/>
      <c r="E44" s="51"/>
    </row>
    <row r="45" spans="1:5" s="52" customFormat="1" ht="26.25" customHeight="1" hidden="1">
      <c r="A45" s="47"/>
      <c r="B45" s="47"/>
      <c r="C45" s="55" t="s">
        <v>88</v>
      </c>
      <c r="D45" s="50"/>
      <c r="E45" s="51"/>
    </row>
    <row r="46" spans="1:5" s="52" customFormat="1" ht="26.25" customHeight="1" hidden="1">
      <c r="A46" s="47"/>
      <c r="B46" s="47"/>
      <c r="C46" s="55" t="s">
        <v>96</v>
      </c>
      <c r="D46" s="50"/>
      <c r="E46" s="51"/>
    </row>
    <row r="47" spans="1:5" s="52" customFormat="1" ht="26.25" customHeight="1" hidden="1">
      <c r="A47" s="47"/>
      <c r="B47" s="47"/>
      <c r="C47" s="55" t="s">
        <v>174</v>
      </c>
      <c r="D47" s="50"/>
      <c r="E47" s="51"/>
    </row>
    <row r="48" spans="1:5" s="52" customFormat="1" ht="26.25" customHeight="1" hidden="1">
      <c r="A48" s="47"/>
      <c r="B48" s="47"/>
      <c r="C48" s="55" t="s">
        <v>175</v>
      </c>
      <c r="D48" s="50"/>
      <c r="E48" s="51"/>
    </row>
    <row r="49" spans="1:5" s="52" customFormat="1" ht="26.25" customHeight="1" hidden="1">
      <c r="A49" s="47"/>
      <c r="B49" s="47"/>
      <c r="C49" s="55" t="s">
        <v>80</v>
      </c>
      <c r="D49" s="50"/>
      <c r="E49" s="51"/>
    </row>
    <row r="50" spans="1:5" s="28" customFormat="1" ht="21.75" customHeight="1">
      <c r="A50" s="22" t="s">
        <v>10</v>
      </c>
      <c r="B50" s="125" t="s">
        <v>176</v>
      </c>
      <c r="C50" s="126"/>
      <c r="D50" s="53"/>
      <c r="E50" s="27"/>
    </row>
    <row r="51" spans="1:5" s="52" customFormat="1" ht="21.75" customHeight="1" hidden="1">
      <c r="A51" s="47"/>
      <c r="B51" s="47"/>
      <c r="C51" s="90" t="s">
        <v>171</v>
      </c>
      <c r="D51" s="50"/>
      <c r="E51" s="51"/>
    </row>
    <row r="52" spans="1:5" s="52" customFormat="1" ht="21.75" customHeight="1" hidden="1">
      <c r="A52" s="47"/>
      <c r="B52" s="47"/>
      <c r="C52" s="91" t="s">
        <v>76</v>
      </c>
      <c r="D52" s="50"/>
      <c r="E52" s="51"/>
    </row>
    <row r="53" spans="1:5" s="52" customFormat="1" ht="21.75" customHeight="1" hidden="1">
      <c r="A53" s="47"/>
      <c r="B53" s="47"/>
      <c r="C53" s="91" t="s">
        <v>94</v>
      </c>
      <c r="D53" s="50"/>
      <c r="E53" s="51"/>
    </row>
    <row r="54" spans="1:5" s="52" customFormat="1" ht="21.75" customHeight="1" hidden="1">
      <c r="A54" s="47"/>
      <c r="B54" s="47"/>
      <c r="C54" s="91" t="s">
        <v>172</v>
      </c>
      <c r="D54" s="92"/>
      <c r="E54" s="51"/>
    </row>
    <row r="55" spans="1:5" s="52" customFormat="1" ht="21.75" customHeight="1" hidden="1">
      <c r="A55" s="47"/>
      <c r="B55" s="87"/>
      <c r="C55" s="88" t="s">
        <v>89</v>
      </c>
      <c r="D55" s="86"/>
      <c r="E55" s="51"/>
    </row>
    <row r="56" spans="1:5" s="52" customFormat="1" ht="21.75" customHeight="1" hidden="1">
      <c r="A56" s="47"/>
      <c r="B56" s="87"/>
      <c r="C56" s="88" t="s">
        <v>173</v>
      </c>
      <c r="D56" s="86"/>
      <c r="E56" s="51"/>
    </row>
    <row r="57" spans="1:5" s="52" customFormat="1" ht="21.75" customHeight="1" hidden="1">
      <c r="A57" s="47"/>
      <c r="B57" s="87"/>
      <c r="C57" s="88" t="s">
        <v>25</v>
      </c>
      <c r="D57" s="86"/>
      <c r="E57" s="51"/>
    </row>
    <row r="58" spans="1:5" s="52" customFormat="1" ht="21.75" customHeight="1" hidden="1">
      <c r="A58" s="47"/>
      <c r="B58" s="87"/>
      <c r="C58" s="88" t="s">
        <v>87</v>
      </c>
      <c r="D58" s="86"/>
      <c r="E58" s="51"/>
    </row>
    <row r="59" spans="1:5" s="52" customFormat="1" ht="21.75" customHeight="1" hidden="1">
      <c r="A59" s="47"/>
      <c r="B59" s="87"/>
      <c r="C59" s="88" t="s">
        <v>175</v>
      </c>
      <c r="D59" s="86"/>
      <c r="E59" s="51"/>
    </row>
    <row r="60" spans="1:5" s="52" customFormat="1" ht="21.75" customHeight="1" hidden="1">
      <c r="A60" s="47"/>
      <c r="B60" s="87"/>
      <c r="C60" s="88" t="s">
        <v>96</v>
      </c>
      <c r="D60" s="86"/>
      <c r="E60" s="51"/>
    </row>
    <row r="61" spans="1:5" s="52" customFormat="1" ht="21.75" customHeight="1" hidden="1">
      <c r="A61" s="47"/>
      <c r="B61" s="87"/>
      <c r="C61" s="88" t="s">
        <v>61</v>
      </c>
      <c r="D61" s="86"/>
      <c r="E61" s="51"/>
    </row>
    <row r="62" spans="1:5" s="52" customFormat="1" ht="21.75" customHeight="1" hidden="1">
      <c r="A62" s="47"/>
      <c r="B62" s="87"/>
      <c r="C62" s="88" t="s">
        <v>95</v>
      </c>
      <c r="D62" s="86"/>
      <c r="E62" s="51"/>
    </row>
    <row r="63" spans="1:5" s="52" customFormat="1" ht="21.75" customHeight="1" hidden="1">
      <c r="A63" s="47"/>
      <c r="B63" s="87"/>
      <c r="C63" s="88" t="s">
        <v>165</v>
      </c>
      <c r="D63" s="86"/>
      <c r="E63" s="51"/>
    </row>
    <row r="64" spans="1:5" s="52" customFormat="1" ht="21.75" customHeight="1" hidden="1">
      <c r="A64" s="47"/>
      <c r="B64" s="87"/>
      <c r="C64" s="88" t="s">
        <v>60</v>
      </c>
      <c r="D64" s="86"/>
      <c r="E64" s="51"/>
    </row>
    <row r="65" spans="1:5" s="52" customFormat="1" ht="21.75" customHeight="1" hidden="1">
      <c r="A65" s="47"/>
      <c r="B65" s="87"/>
      <c r="C65" s="88" t="s">
        <v>88</v>
      </c>
      <c r="D65" s="86"/>
      <c r="E65" s="51"/>
    </row>
    <row r="66" spans="1:5" s="52" customFormat="1" ht="21.75" customHeight="1" hidden="1">
      <c r="A66" s="47"/>
      <c r="B66" s="87"/>
      <c r="C66" s="88" t="s">
        <v>96</v>
      </c>
      <c r="D66" s="86"/>
      <c r="E66" s="51"/>
    </row>
    <row r="67" spans="1:5" s="52" customFormat="1" ht="21.75" customHeight="1" hidden="1">
      <c r="A67" s="47"/>
      <c r="B67" s="87"/>
      <c r="C67" s="88" t="s">
        <v>174</v>
      </c>
      <c r="D67" s="86"/>
      <c r="E67" s="51"/>
    </row>
    <row r="68" spans="1:5" s="52" customFormat="1" ht="21.75" customHeight="1" hidden="1">
      <c r="A68" s="47"/>
      <c r="B68" s="87"/>
      <c r="C68" s="88" t="s">
        <v>175</v>
      </c>
      <c r="D68" s="86"/>
      <c r="E68" s="51"/>
    </row>
    <row r="69" spans="1:5" s="52" customFormat="1" ht="21.75" customHeight="1" hidden="1">
      <c r="A69" s="47"/>
      <c r="B69" s="87"/>
      <c r="C69" s="88" t="s">
        <v>80</v>
      </c>
      <c r="D69" s="86"/>
      <c r="E69" s="51"/>
    </row>
    <row r="70" spans="1:5" s="28" customFormat="1" ht="26.25" customHeight="1" hidden="1">
      <c r="A70" s="22"/>
      <c r="B70" s="127" t="s">
        <v>177</v>
      </c>
      <c r="C70" s="128"/>
      <c r="D70" s="53"/>
      <c r="E70" s="27"/>
    </row>
    <row r="71" spans="1:5" s="52" customFormat="1" ht="26.25" customHeight="1" hidden="1">
      <c r="A71" s="47"/>
      <c r="B71" s="87"/>
      <c r="C71" s="88" t="s">
        <v>171</v>
      </c>
      <c r="D71" s="86"/>
      <c r="E71" s="51"/>
    </row>
    <row r="72" spans="1:5" s="52" customFormat="1" ht="26.25" customHeight="1" hidden="1">
      <c r="A72" s="47"/>
      <c r="B72" s="87"/>
      <c r="C72" s="88" t="s">
        <v>76</v>
      </c>
      <c r="D72" s="86"/>
      <c r="E72" s="51"/>
    </row>
    <row r="73" spans="1:5" s="52" customFormat="1" ht="26.25" customHeight="1" hidden="1">
      <c r="A73" s="47"/>
      <c r="B73" s="87"/>
      <c r="C73" s="88" t="s">
        <v>94</v>
      </c>
      <c r="D73" s="86"/>
      <c r="E73" s="51"/>
    </row>
    <row r="74" spans="1:5" s="52" customFormat="1" ht="26.25" customHeight="1" hidden="1">
      <c r="A74" s="47"/>
      <c r="B74" s="87"/>
      <c r="C74" s="88" t="s">
        <v>172</v>
      </c>
      <c r="D74" s="86">
        <v>821.48</v>
      </c>
      <c r="E74" s="51"/>
    </row>
    <row r="75" spans="1:5" s="52" customFormat="1" ht="26.25" customHeight="1" hidden="1">
      <c r="A75" s="47"/>
      <c r="B75" s="87"/>
      <c r="C75" s="88" t="s">
        <v>89</v>
      </c>
      <c r="D75" s="86"/>
      <c r="E75" s="51"/>
    </row>
    <row r="76" spans="1:5" s="52" customFormat="1" ht="26.25" customHeight="1" hidden="1">
      <c r="A76" s="47"/>
      <c r="B76" s="87"/>
      <c r="C76" s="88" t="s">
        <v>173</v>
      </c>
      <c r="D76" s="86"/>
      <c r="E76" s="51"/>
    </row>
    <row r="77" spans="1:5" s="52" customFormat="1" ht="26.25" customHeight="1" hidden="1">
      <c r="A77" s="47"/>
      <c r="B77" s="87"/>
      <c r="C77" s="88" t="s">
        <v>25</v>
      </c>
      <c r="D77" s="86">
        <v>53521.97</v>
      </c>
      <c r="E77" s="51"/>
    </row>
    <row r="78" spans="1:5" s="52" customFormat="1" ht="26.25" customHeight="1" hidden="1">
      <c r="A78" s="47"/>
      <c r="B78" s="87"/>
      <c r="C78" s="88" t="s">
        <v>87</v>
      </c>
      <c r="D78" s="86"/>
      <c r="E78" s="51"/>
    </row>
    <row r="79" spans="1:5" s="52" customFormat="1" ht="26.25" customHeight="1" hidden="1">
      <c r="A79" s="47"/>
      <c r="B79" s="87"/>
      <c r="C79" s="88" t="s">
        <v>61</v>
      </c>
      <c r="D79" s="86"/>
      <c r="E79" s="51"/>
    </row>
    <row r="80" spans="1:5" s="52" customFormat="1" ht="26.25" customHeight="1" hidden="1">
      <c r="A80" s="47"/>
      <c r="B80" s="87"/>
      <c r="C80" s="88" t="s">
        <v>95</v>
      </c>
      <c r="D80" s="86"/>
      <c r="E80" s="51"/>
    </row>
    <row r="81" spans="1:5" s="52" customFormat="1" ht="26.25" customHeight="1" hidden="1">
      <c r="A81" s="47"/>
      <c r="B81" s="87"/>
      <c r="C81" s="88" t="s">
        <v>165</v>
      </c>
      <c r="D81" s="86"/>
      <c r="E81" s="51"/>
    </row>
    <row r="82" spans="1:5" s="52" customFormat="1" ht="26.25" customHeight="1" hidden="1">
      <c r="A82" s="47"/>
      <c r="B82" s="87"/>
      <c r="C82" s="88" t="s">
        <v>60</v>
      </c>
      <c r="D82" s="86"/>
      <c r="E82" s="51"/>
    </row>
    <row r="83" spans="1:5" s="52" customFormat="1" ht="26.25" customHeight="1" hidden="1">
      <c r="A83" s="47"/>
      <c r="B83" s="87"/>
      <c r="C83" s="88" t="s">
        <v>88</v>
      </c>
      <c r="D83" s="86"/>
      <c r="E83" s="51"/>
    </row>
    <row r="84" spans="1:5" s="52" customFormat="1" ht="26.25" customHeight="1" hidden="1">
      <c r="A84" s="47"/>
      <c r="B84" s="87"/>
      <c r="C84" s="88" t="s">
        <v>96</v>
      </c>
      <c r="D84" s="86"/>
      <c r="E84" s="51"/>
    </row>
    <row r="85" spans="1:5" s="52" customFormat="1" ht="26.25" customHeight="1" hidden="1">
      <c r="A85" s="47"/>
      <c r="B85" s="87"/>
      <c r="C85" s="88" t="s">
        <v>174</v>
      </c>
      <c r="D85" s="86"/>
      <c r="E85" s="51"/>
    </row>
    <row r="86" spans="1:5" s="52" customFormat="1" ht="26.25" customHeight="1" hidden="1">
      <c r="A86" s="47"/>
      <c r="B86" s="87"/>
      <c r="C86" s="88" t="s">
        <v>175</v>
      </c>
      <c r="D86" s="86"/>
      <c r="E86" s="51"/>
    </row>
    <row r="87" spans="1:5" s="52" customFormat="1" ht="26.25" customHeight="1" hidden="1">
      <c r="A87" s="47"/>
      <c r="B87" s="87"/>
      <c r="C87" s="88" t="s">
        <v>80</v>
      </c>
      <c r="D87" s="86"/>
      <c r="E87" s="51"/>
    </row>
    <row r="88" spans="1:5" s="28" customFormat="1" ht="26.25" customHeight="1" hidden="1">
      <c r="A88" s="30"/>
      <c r="B88" s="127" t="s">
        <v>178</v>
      </c>
      <c r="C88" s="128"/>
      <c r="D88" s="53">
        <f>SUM(D89:D105)</f>
        <v>0</v>
      </c>
      <c r="E88" s="27"/>
    </row>
    <row r="89" spans="1:5" s="52" customFormat="1" ht="26.25" customHeight="1" hidden="1">
      <c r="A89" s="47"/>
      <c r="B89" s="89"/>
      <c r="C89" s="85" t="s">
        <v>171</v>
      </c>
      <c r="D89" s="86"/>
      <c r="E89" s="51"/>
    </row>
    <row r="90" spans="1:5" s="52" customFormat="1" ht="26.25" customHeight="1" hidden="1">
      <c r="A90" s="47"/>
      <c r="B90" s="89"/>
      <c r="C90" s="85" t="s">
        <v>76</v>
      </c>
      <c r="D90" s="86"/>
      <c r="E90" s="51"/>
    </row>
    <row r="91" spans="1:5" s="52" customFormat="1" ht="26.25" customHeight="1" hidden="1">
      <c r="A91" s="47"/>
      <c r="B91" s="89"/>
      <c r="C91" s="85" t="s">
        <v>94</v>
      </c>
      <c r="D91" s="86"/>
      <c r="E91" s="51"/>
    </row>
    <row r="92" spans="1:5" s="52" customFormat="1" ht="26.25" customHeight="1" hidden="1">
      <c r="A92" s="47"/>
      <c r="B92" s="89"/>
      <c r="C92" s="85" t="s">
        <v>172</v>
      </c>
      <c r="D92" s="86"/>
      <c r="E92" s="51"/>
    </row>
    <row r="93" spans="1:5" s="52" customFormat="1" ht="26.25" customHeight="1" hidden="1">
      <c r="A93" s="47"/>
      <c r="B93" s="89"/>
      <c r="C93" s="85" t="s">
        <v>89</v>
      </c>
      <c r="D93" s="86"/>
      <c r="E93" s="51"/>
    </row>
    <row r="94" spans="1:5" s="52" customFormat="1" ht="26.25" customHeight="1" hidden="1">
      <c r="A94" s="47"/>
      <c r="B94" s="89"/>
      <c r="C94" s="85" t="s">
        <v>173</v>
      </c>
      <c r="D94" s="86"/>
      <c r="E94" s="51"/>
    </row>
    <row r="95" spans="1:5" s="52" customFormat="1" ht="26.25" customHeight="1" hidden="1">
      <c r="A95" s="47"/>
      <c r="B95" s="89"/>
      <c r="C95" s="85" t="s">
        <v>25</v>
      </c>
      <c r="D95" s="86"/>
      <c r="E95" s="51"/>
    </row>
    <row r="96" spans="1:5" s="52" customFormat="1" ht="26.25" customHeight="1" hidden="1">
      <c r="A96" s="47"/>
      <c r="B96" s="89"/>
      <c r="C96" s="85" t="s">
        <v>87</v>
      </c>
      <c r="D96" s="86"/>
      <c r="E96" s="51"/>
    </row>
    <row r="97" spans="1:5" s="52" customFormat="1" ht="26.25" customHeight="1" hidden="1">
      <c r="A97" s="47"/>
      <c r="B97" s="89"/>
      <c r="C97" s="85" t="s">
        <v>61</v>
      </c>
      <c r="D97" s="86"/>
      <c r="E97" s="51"/>
    </row>
    <row r="98" spans="1:5" s="52" customFormat="1" ht="26.25" customHeight="1" hidden="1">
      <c r="A98" s="47"/>
      <c r="B98" s="89"/>
      <c r="C98" s="85" t="s">
        <v>95</v>
      </c>
      <c r="D98" s="86"/>
      <c r="E98" s="51"/>
    </row>
    <row r="99" spans="1:5" s="52" customFormat="1" ht="26.25" customHeight="1" hidden="1">
      <c r="A99" s="47"/>
      <c r="B99" s="89"/>
      <c r="C99" s="85" t="s">
        <v>165</v>
      </c>
      <c r="D99" s="86"/>
      <c r="E99" s="51"/>
    </row>
    <row r="100" spans="1:5" s="52" customFormat="1" ht="26.25" customHeight="1" hidden="1">
      <c r="A100" s="47"/>
      <c r="B100" s="89"/>
      <c r="C100" s="85" t="s">
        <v>60</v>
      </c>
      <c r="D100" s="86"/>
      <c r="E100" s="51"/>
    </row>
    <row r="101" spans="1:5" s="52" customFormat="1" ht="26.25" customHeight="1" hidden="1">
      <c r="A101" s="47"/>
      <c r="B101" s="89"/>
      <c r="C101" s="85" t="s">
        <v>88</v>
      </c>
      <c r="D101" s="86"/>
      <c r="E101" s="51"/>
    </row>
    <row r="102" spans="1:5" s="52" customFormat="1" ht="26.25" customHeight="1" hidden="1">
      <c r="A102" s="47"/>
      <c r="B102" s="89"/>
      <c r="C102" s="85" t="s">
        <v>96</v>
      </c>
      <c r="D102" s="86"/>
      <c r="E102" s="51"/>
    </row>
    <row r="103" spans="1:5" s="52" customFormat="1" ht="26.25" customHeight="1" hidden="1">
      <c r="A103" s="47"/>
      <c r="B103" s="89"/>
      <c r="C103" s="85" t="s">
        <v>174</v>
      </c>
      <c r="D103" s="86"/>
      <c r="E103" s="51"/>
    </row>
    <row r="104" spans="1:5" s="52" customFormat="1" ht="26.25" customHeight="1" hidden="1">
      <c r="A104" s="47"/>
      <c r="B104" s="89"/>
      <c r="C104" s="85" t="s">
        <v>175</v>
      </c>
      <c r="D104" s="86"/>
      <c r="E104" s="51"/>
    </row>
    <row r="105" spans="1:5" s="52" customFormat="1" ht="26.25" customHeight="1" hidden="1">
      <c r="A105" s="47"/>
      <c r="B105" s="89"/>
      <c r="C105" s="85" t="s">
        <v>80</v>
      </c>
      <c r="D105" s="86"/>
      <c r="E105" s="51"/>
    </row>
    <row r="106" spans="1:8" s="28" customFormat="1" ht="26.25" customHeight="1" hidden="1">
      <c r="A106" s="22"/>
      <c r="B106" s="127" t="s">
        <v>139</v>
      </c>
      <c r="C106" s="128"/>
      <c r="D106" s="53">
        <f>SUM(D107:D123)</f>
        <v>0</v>
      </c>
      <c r="E106" s="27"/>
      <c r="G106" s="32"/>
      <c r="H106" s="32"/>
    </row>
    <row r="107" spans="1:5" s="52" customFormat="1" ht="26.25" customHeight="1" hidden="1">
      <c r="A107" s="47"/>
      <c r="B107" s="89"/>
      <c r="C107" s="85" t="s">
        <v>171</v>
      </c>
      <c r="D107" s="86"/>
      <c r="E107" s="51"/>
    </row>
    <row r="108" spans="1:5" s="52" customFormat="1" ht="26.25" customHeight="1" hidden="1">
      <c r="A108" s="47"/>
      <c r="B108" s="89"/>
      <c r="C108" s="85" t="s">
        <v>76</v>
      </c>
      <c r="D108" s="86"/>
      <c r="E108" s="51"/>
    </row>
    <row r="109" spans="1:5" s="52" customFormat="1" ht="26.25" customHeight="1" hidden="1">
      <c r="A109" s="47"/>
      <c r="B109" s="89"/>
      <c r="C109" s="85" t="s">
        <v>94</v>
      </c>
      <c r="D109" s="86"/>
      <c r="E109" s="51"/>
    </row>
    <row r="110" spans="1:5" s="52" customFormat="1" ht="26.25" customHeight="1" hidden="1">
      <c r="A110" s="47"/>
      <c r="B110" s="89"/>
      <c r="C110" s="85" t="s">
        <v>172</v>
      </c>
      <c r="D110" s="86"/>
      <c r="E110" s="51"/>
    </row>
    <row r="111" spans="1:5" s="52" customFormat="1" ht="26.25" customHeight="1" hidden="1">
      <c r="A111" s="47"/>
      <c r="B111" s="89"/>
      <c r="C111" s="85" t="s">
        <v>89</v>
      </c>
      <c r="D111" s="86"/>
      <c r="E111" s="51"/>
    </row>
    <row r="112" spans="1:5" s="52" customFormat="1" ht="26.25" customHeight="1" hidden="1">
      <c r="A112" s="47"/>
      <c r="B112" s="89"/>
      <c r="C112" s="85" t="s">
        <v>173</v>
      </c>
      <c r="D112" s="86"/>
      <c r="E112" s="51"/>
    </row>
    <row r="113" spans="1:5" s="52" customFormat="1" ht="26.25" customHeight="1" hidden="1">
      <c r="A113" s="47"/>
      <c r="B113" s="89"/>
      <c r="C113" s="85" t="s">
        <v>25</v>
      </c>
      <c r="D113" s="86"/>
      <c r="E113" s="51"/>
    </row>
    <row r="114" spans="1:5" s="52" customFormat="1" ht="26.25" customHeight="1" hidden="1">
      <c r="A114" s="47"/>
      <c r="B114" s="89"/>
      <c r="C114" s="85" t="s">
        <v>87</v>
      </c>
      <c r="D114" s="86"/>
      <c r="E114" s="51"/>
    </row>
    <row r="115" spans="1:5" s="52" customFormat="1" ht="26.25" customHeight="1" hidden="1">
      <c r="A115" s="47"/>
      <c r="B115" s="89"/>
      <c r="C115" s="85" t="s">
        <v>61</v>
      </c>
      <c r="D115" s="86"/>
      <c r="E115" s="51"/>
    </row>
    <row r="116" spans="1:5" s="52" customFormat="1" ht="26.25" customHeight="1" hidden="1">
      <c r="A116" s="47"/>
      <c r="B116" s="89"/>
      <c r="C116" s="85" t="s">
        <v>95</v>
      </c>
      <c r="D116" s="86"/>
      <c r="E116" s="51"/>
    </row>
    <row r="117" spans="1:5" s="52" customFormat="1" ht="26.25" customHeight="1" hidden="1">
      <c r="A117" s="47"/>
      <c r="B117" s="89"/>
      <c r="C117" s="85" t="s">
        <v>165</v>
      </c>
      <c r="D117" s="86"/>
      <c r="E117" s="51"/>
    </row>
    <row r="118" spans="1:5" s="52" customFormat="1" ht="26.25" customHeight="1" hidden="1">
      <c r="A118" s="47"/>
      <c r="B118" s="89"/>
      <c r="C118" s="85" t="s">
        <v>60</v>
      </c>
      <c r="D118" s="86"/>
      <c r="E118" s="51"/>
    </row>
    <row r="119" spans="1:5" s="52" customFormat="1" ht="26.25" customHeight="1" hidden="1">
      <c r="A119" s="47"/>
      <c r="B119" s="89"/>
      <c r="C119" s="85" t="s">
        <v>88</v>
      </c>
      <c r="D119" s="86"/>
      <c r="E119" s="51"/>
    </row>
    <row r="120" spans="1:5" s="52" customFormat="1" ht="26.25" customHeight="1" hidden="1">
      <c r="A120" s="47"/>
      <c r="B120" s="89"/>
      <c r="C120" s="85" t="s">
        <v>96</v>
      </c>
      <c r="D120" s="86"/>
      <c r="E120" s="51"/>
    </row>
    <row r="121" spans="1:5" s="52" customFormat="1" ht="26.25" customHeight="1" hidden="1">
      <c r="A121" s="47"/>
      <c r="B121" s="89"/>
      <c r="C121" s="85" t="s">
        <v>174</v>
      </c>
      <c r="D121" s="86"/>
      <c r="E121" s="51"/>
    </row>
    <row r="122" spans="1:5" s="52" customFormat="1" ht="26.25" customHeight="1" hidden="1">
      <c r="A122" s="47"/>
      <c r="B122" s="89"/>
      <c r="C122" s="85" t="s">
        <v>175</v>
      </c>
      <c r="D122" s="86"/>
      <c r="E122" s="51"/>
    </row>
    <row r="123" spans="1:5" s="52" customFormat="1" ht="26.25" customHeight="1" hidden="1">
      <c r="A123" s="47"/>
      <c r="B123" s="48"/>
      <c r="C123" s="49" t="s">
        <v>80</v>
      </c>
      <c r="D123" s="50"/>
      <c r="E123" s="51"/>
    </row>
    <row r="124" spans="1:5" s="28" customFormat="1" ht="26.25" customHeight="1">
      <c r="A124" s="24" t="s">
        <v>72</v>
      </c>
      <c r="B124" s="84" t="s">
        <v>145</v>
      </c>
      <c r="C124" s="82" t="s">
        <v>182</v>
      </c>
      <c r="D124" s="42">
        <v>35102.58</v>
      </c>
      <c r="E124" s="27"/>
    </row>
    <row r="125" spans="1:5" s="34" customFormat="1" ht="26.25" customHeight="1" hidden="1">
      <c r="A125" s="22"/>
      <c r="B125" s="84"/>
      <c r="C125" s="82"/>
      <c r="D125" s="42"/>
      <c r="E125" s="33"/>
    </row>
    <row r="126" spans="1:5" s="34" customFormat="1" ht="26.25" customHeight="1" hidden="1">
      <c r="A126" s="22"/>
      <c r="B126" s="84"/>
      <c r="C126" s="82"/>
      <c r="D126" s="42"/>
      <c r="E126" s="33"/>
    </row>
    <row r="127" spans="1:5" s="34" customFormat="1" ht="26.25" customHeight="1">
      <c r="A127" s="62" t="s">
        <v>7</v>
      </c>
      <c r="B127" s="121" t="s">
        <v>73</v>
      </c>
      <c r="C127" s="122"/>
      <c r="D127" s="63">
        <f>SUM(D128:D147)</f>
        <v>0</v>
      </c>
      <c r="E127" s="33"/>
    </row>
    <row r="128" spans="1:5" s="79" customFormat="1" ht="19.5" hidden="1">
      <c r="A128" s="129" t="s">
        <v>81</v>
      </c>
      <c r="B128" s="132" t="s">
        <v>98</v>
      </c>
      <c r="C128" s="132"/>
      <c r="D128" s="80"/>
      <c r="E128" s="78"/>
    </row>
    <row r="129" spans="1:5" s="79" customFormat="1" ht="19.5" hidden="1">
      <c r="A129" s="137"/>
      <c r="B129" s="123" t="s">
        <v>99</v>
      </c>
      <c r="C129" s="131"/>
      <c r="D129" s="80"/>
      <c r="E129" s="78"/>
    </row>
    <row r="130" spans="1:5" s="79" customFormat="1" ht="19.5" hidden="1">
      <c r="A130" s="138"/>
      <c r="B130" s="123" t="s">
        <v>59</v>
      </c>
      <c r="C130" s="124"/>
      <c r="D130" s="80"/>
      <c r="E130" s="78"/>
    </row>
    <row r="131" spans="1:5" s="79" customFormat="1" ht="18.75" customHeight="1">
      <c r="A131" s="168"/>
      <c r="B131" s="123"/>
      <c r="C131" s="124"/>
      <c r="D131" s="80"/>
      <c r="E131" s="78"/>
    </row>
    <row r="132" spans="1:5" s="34" customFormat="1" ht="1.5" customHeight="1" hidden="1">
      <c r="A132" s="168"/>
      <c r="B132" s="132"/>
      <c r="C132" s="132"/>
      <c r="D132" s="31"/>
      <c r="E132" s="35"/>
    </row>
    <row r="133" spans="1:5" s="34" customFormat="1" ht="21" customHeight="1" hidden="1">
      <c r="A133" s="168"/>
      <c r="B133" s="123"/>
      <c r="C133" s="131"/>
      <c r="D133" s="31"/>
      <c r="E133" s="35"/>
    </row>
    <row r="134" spans="1:5" s="34" customFormat="1" ht="21" customHeight="1" hidden="1">
      <c r="A134" s="168"/>
      <c r="B134" s="123"/>
      <c r="C134" s="131"/>
      <c r="D134" s="31"/>
      <c r="E134" s="35"/>
    </row>
    <row r="135" spans="1:5" s="34" customFormat="1" ht="21" customHeight="1" hidden="1">
      <c r="A135" s="168"/>
      <c r="B135" s="123"/>
      <c r="C135" s="131"/>
      <c r="D135" s="31"/>
      <c r="E135" s="35"/>
    </row>
    <row r="136" spans="1:5" s="34" customFormat="1" ht="25.5" customHeight="1" hidden="1">
      <c r="A136" s="168"/>
      <c r="B136" s="132"/>
      <c r="C136" s="132"/>
      <c r="D136" s="31"/>
      <c r="E136" s="35"/>
    </row>
    <row r="137" spans="1:5" s="34" customFormat="1" ht="21" customHeight="1" hidden="1">
      <c r="A137" s="56"/>
      <c r="B137" s="132"/>
      <c r="C137" s="132"/>
      <c r="D137" s="31"/>
      <c r="E137" s="35"/>
    </row>
    <row r="138" spans="1:5" s="34" customFormat="1" ht="21" customHeight="1" hidden="1">
      <c r="A138" s="56"/>
      <c r="B138" s="164"/>
      <c r="C138" s="165"/>
      <c r="D138" s="31"/>
      <c r="E138" s="35"/>
    </row>
    <row r="139" spans="1:5" s="34" customFormat="1" ht="21" customHeight="1" hidden="1">
      <c r="A139" s="56"/>
      <c r="B139" s="164"/>
      <c r="C139" s="165"/>
      <c r="D139" s="31"/>
      <c r="E139" s="35"/>
    </row>
    <row r="140" spans="1:5" s="34" customFormat="1" ht="21" customHeight="1" hidden="1">
      <c r="A140" s="56"/>
      <c r="B140" s="164"/>
      <c r="C140" s="165"/>
      <c r="D140" s="31"/>
      <c r="E140" s="35"/>
    </row>
    <row r="141" spans="1:5" s="34" customFormat="1" ht="40.5" customHeight="1" hidden="1">
      <c r="A141" s="56"/>
      <c r="B141" s="164"/>
      <c r="C141" s="165"/>
      <c r="D141" s="31"/>
      <c r="E141" s="35"/>
    </row>
    <row r="142" spans="1:5" s="34" customFormat="1" ht="21" customHeight="1" hidden="1">
      <c r="A142" s="56"/>
      <c r="B142" s="164"/>
      <c r="C142" s="165"/>
      <c r="D142" s="31"/>
      <c r="E142" s="35"/>
    </row>
    <row r="143" spans="1:5" s="34" customFormat="1" ht="39" customHeight="1" hidden="1">
      <c r="A143" s="56"/>
      <c r="B143" s="164"/>
      <c r="C143" s="165"/>
      <c r="D143" s="31"/>
      <c r="E143" s="35"/>
    </row>
    <row r="144" spans="1:5" s="34" customFormat="1" ht="35.25" customHeight="1" hidden="1">
      <c r="A144" s="56"/>
      <c r="B144" s="164"/>
      <c r="C144" s="165"/>
      <c r="D144" s="31"/>
      <c r="E144" s="35"/>
    </row>
    <row r="145" spans="1:5" s="34" customFormat="1" ht="22.5" customHeight="1" hidden="1">
      <c r="A145" s="94"/>
      <c r="B145" s="164"/>
      <c r="C145" s="165"/>
      <c r="D145" s="31"/>
      <c r="E145" s="35"/>
    </row>
    <row r="146" spans="1:5" s="34" customFormat="1" ht="18.75" customHeight="1" hidden="1">
      <c r="A146" s="30"/>
      <c r="B146" s="166"/>
      <c r="C146" s="167"/>
      <c r="D146" s="77"/>
      <c r="E146" s="35"/>
    </row>
    <row r="147" spans="1:5" s="34" customFormat="1" ht="21" customHeight="1">
      <c r="A147" s="30"/>
      <c r="B147" s="174"/>
      <c r="C147" s="175"/>
      <c r="D147" s="31"/>
      <c r="E147" s="35"/>
    </row>
    <row r="148" spans="1:6" s="34" customFormat="1" ht="21" customHeight="1">
      <c r="A148" s="64"/>
      <c r="B148" s="121" t="s">
        <v>4</v>
      </c>
      <c r="C148" s="122"/>
      <c r="D148" s="65">
        <f>D10+D127</f>
        <v>35102.58</v>
      </c>
      <c r="E148" s="35"/>
      <c r="F148" s="36"/>
    </row>
    <row r="149" spans="1:5" s="34" customFormat="1" ht="21" customHeight="1">
      <c r="A149" s="66"/>
      <c r="B149" s="144" t="s">
        <v>74</v>
      </c>
      <c r="C149" s="145"/>
      <c r="D149" s="67">
        <f>SUM(D150:D154)</f>
        <v>66135.45</v>
      </c>
      <c r="E149" s="35"/>
    </row>
    <row r="150" spans="1:5" s="34" customFormat="1" ht="37.5" customHeight="1">
      <c r="A150" s="22" t="s">
        <v>81</v>
      </c>
      <c r="B150" s="146" t="s">
        <v>185</v>
      </c>
      <c r="C150" s="147"/>
      <c r="D150" s="54">
        <v>24700</v>
      </c>
      <c r="E150" s="35"/>
    </row>
    <row r="151" spans="1:5" s="34" customFormat="1" ht="50.25" customHeight="1">
      <c r="A151" s="22"/>
      <c r="B151" s="169" t="s">
        <v>186</v>
      </c>
      <c r="C151" s="170"/>
      <c r="D151" s="54">
        <v>41435.45</v>
      </c>
      <c r="E151" s="35"/>
    </row>
    <row r="152" spans="1:5" s="34" customFormat="1" ht="21" customHeight="1">
      <c r="A152" s="22"/>
      <c r="B152" s="169"/>
      <c r="C152" s="170"/>
      <c r="D152" s="54"/>
      <c r="E152" s="35"/>
    </row>
    <row r="153" spans="1:5" s="34" customFormat="1" ht="21" customHeight="1">
      <c r="A153" s="22"/>
      <c r="B153" s="115"/>
      <c r="C153" s="116"/>
      <c r="D153" s="54"/>
      <c r="E153" s="38"/>
    </row>
    <row r="154" spans="1:5" s="34" customFormat="1" ht="21" customHeight="1">
      <c r="A154" s="22"/>
      <c r="B154" s="115"/>
      <c r="C154" s="116"/>
      <c r="D154" s="54"/>
      <c r="E154" s="38"/>
    </row>
    <row r="155" spans="1:5" s="34" customFormat="1" ht="21" customHeight="1">
      <c r="A155" s="66"/>
      <c r="B155" s="144" t="s">
        <v>75</v>
      </c>
      <c r="C155" s="145"/>
      <c r="D155" s="68">
        <f>D148+D149</f>
        <v>101238.03</v>
      </c>
      <c r="E155" s="21"/>
    </row>
    <row r="156" spans="1:4" ht="21" customHeight="1">
      <c r="A156" s="74"/>
      <c r="B156" s="151" t="s">
        <v>82</v>
      </c>
      <c r="C156" s="151"/>
      <c r="D156" s="75">
        <f>SUM(D157:D165)</f>
        <v>0</v>
      </c>
    </row>
    <row r="157" spans="1:5" s="34" customFormat="1" ht="21" customHeight="1">
      <c r="A157" s="22"/>
      <c r="B157" s="150"/>
      <c r="C157" s="150"/>
      <c r="D157" s="31"/>
      <c r="E157" s="35"/>
    </row>
    <row r="158" spans="1:5" s="72" customFormat="1" ht="21" customHeight="1">
      <c r="A158" s="41"/>
      <c r="B158" s="162"/>
      <c r="C158" s="163"/>
      <c r="D158" s="45"/>
      <c r="E158" s="73"/>
    </row>
    <row r="159" spans="1:5" s="72" customFormat="1" ht="21" customHeight="1">
      <c r="A159" s="41"/>
      <c r="B159" s="150"/>
      <c r="C159" s="150"/>
      <c r="D159" s="76"/>
      <c r="E159" s="73"/>
    </row>
    <row r="160" spans="1:5" s="72" customFormat="1" ht="21" customHeight="1">
      <c r="A160" s="41"/>
      <c r="B160" s="146"/>
      <c r="C160" s="147"/>
      <c r="D160" s="45"/>
      <c r="E160" s="73"/>
    </row>
    <row r="161" spans="1:4" ht="21" customHeight="1">
      <c r="A161" s="23"/>
      <c r="B161" s="146"/>
      <c r="C161" s="147"/>
      <c r="D161" s="37"/>
    </row>
    <row r="162" spans="1:8" s="39" customFormat="1" ht="21" customHeight="1">
      <c r="A162" s="23"/>
      <c r="B162" s="146"/>
      <c r="C162" s="147"/>
      <c r="D162" s="37"/>
      <c r="F162" s="25"/>
      <c r="G162" s="25"/>
      <c r="H162" s="25"/>
    </row>
    <row r="163" spans="1:8" s="39" customFormat="1" ht="21" customHeight="1">
      <c r="A163" s="23"/>
      <c r="B163" s="146"/>
      <c r="C163" s="147"/>
      <c r="D163" s="37"/>
      <c r="F163" s="25"/>
      <c r="G163" s="25"/>
      <c r="H163" s="25"/>
    </row>
    <row r="164" spans="1:8" s="39" customFormat="1" ht="21" customHeight="1">
      <c r="A164" s="23"/>
      <c r="B164" s="146"/>
      <c r="C164" s="147"/>
      <c r="D164" s="37"/>
      <c r="F164" s="25"/>
      <c r="G164" s="25"/>
      <c r="H164" s="25"/>
    </row>
    <row r="165" spans="1:8" s="39" customFormat="1" ht="21" customHeight="1">
      <c r="A165" s="23"/>
      <c r="B165" s="146"/>
      <c r="C165" s="147"/>
      <c r="D165" s="37"/>
      <c r="F165" s="25"/>
      <c r="G165" s="25"/>
      <c r="H165" s="25"/>
    </row>
    <row r="166" spans="1:8" s="39" customFormat="1" ht="17.25" customHeight="1">
      <c r="A166" s="23"/>
      <c r="B166" s="152"/>
      <c r="C166" s="153"/>
      <c r="D166" s="37"/>
      <c r="F166" s="25"/>
      <c r="G166" s="25"/>
      <c r="H166" s="25"/>
    </row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</sheetData>
  <sheetProtection/>
  <mergeCells count="60">
    <mergeCell ref="A9:D9"/>
    <mergeCell ref="B10:C10"/>
    <mergeCell ref="A1:E1"/>
    <mergeCell ref="A2:D2"/>
    <mergeCell ref="A4:C4"/>
    <mergeCell ref="A5:C5"/>
    <mergeCell ref="B50:C50"/>
    <mergeCell ref="B70:C70"/>
    <mergeCell ref="A133:A136"/>
    <mergeCell ref="B32:C32"/>
    <mergeCell ref="B88:C88"/>
    <mergeCell ref="B106:C106"/>
    <mergeCell ref="B127:C127"/>
    <mergeCell ref="B131:C131"/>
    <mergeCell ref="B130:C130"/>
    <mergeCell ref="A6:C6"/>
    <mergeCell ref="A7:C7"/>
    <mergeCell ref="B142:C142"/>
    <mergeCell ref="B141:C141"/>
    <mergeCell ref="B11:C11"/>
    <mergeCell ref="B29:C29"/>
    <mergeCell ref="A131:A132"/>
    <mergeCell ref="B30:C30"/>
    <mergeCell ref="B31:C31"/>
    <mergeCell ref="A128:A130"/>
    <mergeCell ref="B128:C128"/>
    <mergeCell ref="B149:C149"/>
    <mergeCell ref="B138:C138"/>
    <mergeCell ref="B139:C139"/>
    <mergeCell ref="B132:C132"/>
    <mergeCell ref="B147:C147"/>
    <mergeCell ref="B148:C148"/>
    <mergeCell ref="B137:C137"/>
    <mergeCell ref="B129:C129"/>
    <mergeCell ref="B150:C150"/>
    <mergeCell ref="B133:C133"/>
    <mergeCell ref="B134:C134"/>
    <mergeCell ref="B135:C135"/>
    <mergeCell ref="B136:C136"/>
    <mergeCell ref="B140:C140"/>
    <mergeCell ref="B143:C143"/>
    <mergeCell ref="B144:C144"/>
    <mergeCell ref="B145:C145"/>
    <mergeCell ref="B146:C146"/>
    <mergeCell ref="B151:C151"/>
    <mergeCell ref="B165:C165"/>
    <mergeCell ref="B162:C162"/>
    <mergeCell ref="B154:C154"/>
    <mergeCell ref="B155:C155"/>
    <mergeCell ref="B164:C164"/>
    <mergeCell ref="B152:C152"/>
    <mergeCell ref="B153:C153"/>
    <mergeCell ref="B160:C160"/>
    <mergeCell ref="B161:C161"/>
    <mergeCell ref="B166:C166"/>
    <mergeCell ref="B156:C156"/>
    <mergeCell ref="B157:C157"/>
    <mergeCell ref="B158:C158"/>
    <mergeCell ref="B159:C159"/>
    <mergeCell ref="B163:C163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2019-09-09T07:55:42Z</cp:lastPrinted>
  <dcterms:created xsi:type="dcterms:W3CDTF">2015-05-15T06:08:32Z</dcterms:created>
  <dcterms:modified xsi:type="dcterms:W3CDTF">2019-09-09T13:23:51Z</dcterms:modified>
  <cp:category/>
  <cp:version/>
  <cp:contentType/>
  <cp:contentStatus/>
</cp:coreProperties>
</file>