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5"/>
  </bookViews>
  <sheets>
    <sheet name="26.01.2018 " sheetId="1" state="hidden" r:id="rId1"/>
    <sheet name="16.08.2019" sheetId="2" r:id="rId2"/>
    <sheet name="15.08.2019 " sheetId="3" r:id="rId3"/>
    <sheet name="14.08.2019 " sheetId="4" r:id="rId4"/>
    <sheet name="13.08.2019  " sheetId="5" r:id="rId5"/>
    <sheet name="12.08.2019 " sheetId="6" r:id="rId6"/>
  </sheets>
  <definedNames>
    <definedName name="_xlnm.Print_Area" localSheetId="2">'15.08.2019 '!$A$1:$D$160</definedName>
    <definedName name="_xlnm.Print_Area" localSheetId="1">'16.08.2019'!$A$1:$D$140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<sst xmlns="http://schemas.openxmlformats.org/spreadsheetml/2006/main" count="820" uniqueCount="195">
  <si>
    <t>Субвенція з державного бюджету на формування інфраструктури ОТГ, капітальний ремонт дорожнього покриття проїжджої частини с.Наумівське, в т.ч. тех.нагляд</t>
  </si>
  <si>
    <t xml:space="preserve">Субвенція з державного бюджету на здійснення заходів щодо соціально-економічного розвитку окремих територій,  в тому числі: </t>
  </si>
  <si>
    <r>
      <t xml:space="preserve">1.Будівництво дитячого майданчика по вул.Шевченка 120 </t>
    </r>
  </si>
  <si>
    <t>2.Будівництво дитячого майданчика по вул.Шевченка 112А</t>
  </si>
  <si>
    <t>3.Будівництво дитячого майданчика по вул.Батюка, 10</t>
  </si>
  <si>
    <t>4.Будівництво дитячого майданчика по вул.Шевченка, 128</t>
  </si>
  <si>
    <t>6.Будівництво дитячого майданчика по вул.Гончарна, 19А</t>
  </si>
  <si>
    <t>5.Будівництво дитячого майданчика по вул.Московська,26</t>
  </si>
  <si>
    <t>заправка картриджа</t>
  </si>
  <si>
    <t>Освіта</t>
  </si>
  <si>
    <t>Відрядження</t>
  </si>
  <si>
    <t>Управління  освіти</t>
  </si>
  <si>
    <t>Відділ спорту</t>
  </si>
  <si>
    <t>ЦМЛ</t>
  </si>
  <si>
    <t>Управління культури</t>
  </si>
  <si>
    <t>послуги охорони</t>
  </si>
  <si>
    <t>Відрядні</t>
  </si>
  <si>
    <t>Молодіжний центр</t>
  </si>
  <si>
    <t>Територіальний центр</t>
  </si>
  <si>
    <t>Послуги охорони</t>
  </si>
  <si>
    <t>Спорт для всіх</t>
  </si>
  <si>
    <t>канцтовари</t>
  </si>
  <si>
    <t>Фінансування видатків міського бюджету за 12.08.2019 року  пооб’єктно</t>
  </si>
  <si>
    <t>Направлення коштів на видатки  бюджету пооб’єктно</t>
  </si>
  <si>
    <t>Ніжинське телебачення</t>
  </si>
  <si>
    <t>Надходження податків і зборів на рахунок міського бюджету по загальному фонду 12.08.2019р.</t>
  </si>
  <si>
    <t>Надходження податків і зборів на рахунок міського бюджету по спеціальному фонду 12.08.2019р.</t>
  </si>
  <si>
    <t>Фінансування видатків міського бюджету за 13.08.2019 року  пооб’єктно</t>
  </si>
  <si>
    <t>Надходження податків і зборів на рахунок міського бюджету по загальному фонду 13.08.2019р.</t>
  </si>
  <si>
    <t>Надходження податків і зборів на рахунок міського бюджету по спеціальному фонду 13.08.2019р.</t>
  </si>
  <si>
    <t>Послуги по заправці картриджів</t>
  </si>
  <si>
    <t>Послуги з харчування спортсменів з шахів</t>
  </si>
  <si>
    <t xml:space="preserve">розпорядження № 599 від   13.08.2019р. </t>
  </si>
  <si>
    <t>Заробітна плата за І половину серпня працівникам управління освіти(міський бюджет), управління праці та соц.захисту населення, територіального центру, реабілітаційного центру, управління  житлово-комунального господарства та будівництва, КДЮСШ "Спартак"</t>
  </si>
  <si>
    <t>Субвенція з ДБ на надання державної підтримки особам з особливими освітніми потребами, придбання телевізору для ЗОШ №12</t>
  </si>
  <si>
    <t>обслуговування прибудинкової території</t>
  </si>
  <si>
    <t>Управління праці та соц. захисту населення</t>
  </si>
  <si>
    <t>Послуги по заправці картриджа</t>
  </si>
  <si>
    <t>вивіз сміття</t>
  </si>
  <si>
    <t>Придбання посудомийних машин для шкіл №2,6,13</t>
  </si>
  <si>
    <t>"Субвенція з держ.бюджету на виплату державної соціальної допомоги на дітей-сиріт та дітей, позбавлених батьківського піклування…"</t>
  </si>
  <si>
    <t>наметове містечко</t>
  </si>
  <si>
    <t>дрова</t>
  </si>
  <si>
    <t>Придбання  лічильника холодної води</t>
  </si>
  <si>
    <t>Встановлення  навісної  стелі</t>
  </si>
  <si>
    <t>Придбання  освітлювальних приладів (люстри, торшер)</t>
  </si>
  <si>
    <t>Придбання  електроприладів (проекційний екран, перехідники, електрочайник, USBнакопичувачі)</t>
  </si>
  <si>
    <t>Оновлення "Медок"</t>
  </si>
  <si>
    <t>Програмний комплекс "Варта"</t>
  </si>
  <si>
    <t>Послуги за інтернет</t>
  </si>
  <si>
    <t>Інформаційно-консультативні послуги</t>
  </si>
  <si>
    <t>Сіті-лайти/Програма громадський бюджет, рішення виконкому №181</t>
  </si>
  <si>
    <t>Перевезення військовослужбовців/Програма допризивної підготовки-35чол.</t>
  </si>
  <si>
    <t xml:space="preserve">розпорядження № 596   від   12.08.2019р. </t>
  </si>
  <si>
    <t>Заробітна плата за І половину серпня молодіжного центру, центру  молоді, відділу  спорту, фінансовому управлінню</t>
  </si>
  <si>
    <t>Електроенергія, за мовлення, заборгованість по ПДФО та ЄСВ</t>
  </si>
  <si>
    <t>Інженерно-геологічні вишукування для робочого проекту по реконструкції самоплинного каналізаційного колектора діаметром 800мм вул.Синяківська-Шевченка</t>
  </si>
  <si>
    <t>КП ВУКГ, заробітна плата за серпень (аванс) 2019р. МЦП "Удосконалення  системи поводження з ТПВ, розвитку зелених насаджень"</t>
  </si>
  <si>
    <t>КП ВУКГ, заробітна плата за серпень (аванс) 2019р. МЦП "Реконструкця та розвиток кладовищ міста"</t>
  </si>
  <si>
    <t>ФОП Мнакацанян, поточний ремонт кругової транспортної розв’язки з влаштуванням бордюрів та підсипаного декоративним щебнем</t>
  </si>
  <si>
    <t xml:space="preserve">ФОП Дяченко, тех.нагляд </t>
  </si>
  <si>
    <t>ТОВ Ритуал, видалення дерев</t>
  </si>
  <si>
    <t>Реабілітаційний центр</t>
  </si>
  <si>
    <t>Управління ЖКГ та Б</t>
  </si>
  <si>
    <t xml:space="preserve">КП ВУКГ, монтування ліній вуличного освітлення </t>
  </si>
  <si>
    <t>КП ВУКГ, ліквідація стихійних сміттєзвалищ</t>
  </si>
  <si>
    <t>КП ВУКГ, обприскування та викошування вогнищ амброзії</t>
  </si>
  <si>
    <t>КП СЄЗ, заробітна плата та ЄСВ за липень та 2019 року МЦП "Удосконалення системи поводження з ТПВ м.Ніжина, розвитку і збереження зелених насаджень"</t>
  </si>
  <si>
    <t>КП КК Північна, придбання бензину для косіння додаткових територій  МЦП "Удосконалення системи поводження з ТПВ м.Ніжина, розвитку і збереження зелених насаджень"</t>
  </si>
  <si>
    <t>КП ВУКГ, придбання автошин в кількості 2 шт   МЦП "Удосконалення системи поводження з ТПВ м.Ніжина, розвитку і збереження зелених насаджень"</t>
  </si>
  <si>
    <t>Поточний ремонт доріг без твердого покриття, методом грейдерування під’їздної дороги до стадіону "Спартак", в т.ч. тех.нагляд</t>
  </si>
  <si>
    <t>Поточний ремонт доріг без твердого покриття методом грейдерування та відсипки вул.Добролюбова, в т.ч. тех.нагляд</t>
  </si>
  <si>
    <t>КП ВУКГ, виконання заходів щодо попередження загибелі людей на водних обєктах міста та облаштування місць масового відпочинку</t>
  </si>
  <si>
    <t>Капітальний ремонт віконних блоків із заміною їх на металопластикові у приміщенні територіального центру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</si>
  <si>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</si>
  <si>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</si>
  <si>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</si>
  <si>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</si>
  <si>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</si>
  <si>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водопостачання  </t>
  </si>
  <si>
    <t xml:space="preserve">електропостачання  </t>
  </si>
  <si>
    <t>газ</t>
  </si>
  <si>
    <t>КП ВУКГ, МЦП "Забезпечення функціонування громадських вбиралень", заробітна плата за липень 2019р.</t>
  </si>
  <si>
    <t>Управління праці та соц.захисту населення</t>
  </si>
  <si>
    <t>Заробітна плата за І половину серпня працівникам виконавчого комітету, управління культури , КДЮСШ "Спартак" та звільним працівникам управління освіти(міський бюджет)</t>
  </si>
  <si>
    <t>придбання принтера</t>
  </si>
  <si>
    <t>Оплата послуг зв’язку (інтернет)</t>
  </si>
  <si>
    <t>Співфінансування з місцевого бюджету субвенції на соціально-економічний розвиток окремих територій</t>
  </si>
  <si>
    <t>Надходження коштів на рахунки міського бюджету 15.08.2019 р., в т.ч.:</t>
  </si>
  <si>
    <t>Фінансування видатків міського бюджету за 15.08.2019 року  пооб’єктно</t>
  </si>
  <si>
    <t>Послуги по відправці кореспонденції</t>
  </si>
  <si>
    <t xml:space="preserve">Виконавчий комітет </t>
  </si>
  <si>
    <t>Канцтовари для ДНЗ</t>
  </si>
  <si>
    <t>Приймання  в  експлкатацію об’єктів АТ "Чернігівгазом"</t>
  </si>
  <si>
    <t>Пуск  газу</t>
  </si>
  <si>
    <t>Налаштування засобів дистанційної передачі даних</t>
  </si>
  <si>
    <t>Підтримка ради  ветеренів/Програма</t>
  </si>
  <si>
    <t>Освітлювальні прилади</t>
  </si>
  <si>
    <t>Бланки посвідчень</t>
  </si>
  <si>
    <t xml:space="preserve">Заробітна плата за І половину серпня працівникам управління культури </t>
  </si>
  <si>
    <t>Відділ  спорту</t>
  </si>
  <si>
    <t>Медалі, кубки по олімпійським  видам  спорту</t>
  </si>
  <si>
    <t>Медалі, грамоти, кубки по неолімпійським  видам  спорту</t>
  </si>
  <si>
    <t>Бензин</t>
  </si>
  <si>
    <t xml:space="preserve">розпорядження № 608 від   15.08.2019р. </t>
  </si>
  <si>
    <t>Придбання електроручного вентилятора</t>
  </si>
  <si>
    <t>ТОВ ДорВектор, нанесення дорожньої розмітки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</si>
  <si>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</si>
  <si>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</si>
  <si>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</si>
  <si>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</si>
  <si>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</si>
  <si>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</si>
  <si>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</si>
  <si>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</si>
  <si>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</si>
  <si>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</si>
  <si>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</si>
  <si>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</si>
  <si>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</si>
  <si>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</si>
  <si>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</si>
  <si>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</si>
  <si>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</si>
  <si>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</si>
  <si>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</si>
  <si>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</si>
  <si>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</si>
  <si>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</si>
  <si>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</si>
  <si>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</si>
  <si>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</si>
  <si>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</si>
  <si>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</si>
  <si>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</si>
  <si>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</si>
  <si>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</si>
  <si>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</si>
  <si>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</si>
  <si>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</si>
  <si>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</si>
  <si>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</si>
  <si>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</si>
  <si>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</si>
  <si>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</si>
  <si>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</si>
  <si>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</si>
  <si>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</si>
  <si>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</si>
  <si>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</si>
  <si>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</si>
  <si>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</si>
  <si>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</si>
  <si>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</si>
  <si>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</si>
  <si>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</si>
  <si>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</si>
  <si>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</si>
  <si>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</si>
  <si>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</si>
  <si>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</si>
  <si>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</si>
  <si>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</si>
  <si>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</si>
  <si>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</si>
  <si>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</si>
  <si>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Виконавчий комітет Ніжинської міської ради</t>
  </si>
  <si>
    <t>Фінансове управління</t>
  </si>
  <si>
    <t>Управління освіти</t>
  </si>
  <si>
    <t>Управління житлово-комунального господарства та будівництва</t>
  </si>
  <si>
    <t>послуги зв'язку</t>
  </si>
  <si>
    <t>Фінансування видатків міського бюджету за 14.08.2019 року  пооб’єктно</t>
  </si>
  <si>
    <t>Інша субвенція з місцевого бюджету для забезпечення жителів міста хворих на діабет препаратами інсуліну та цукрово знижувальними засобами</t>
  </si>
  <si>
    <t>Оплата послуг зв'язку</t>
  </si>
  <si>
    <t>Оплата відрядження</t>
  </si>
  <si>
    <t>оплата за картриджі</t>
  </si>
  <si>
    <t>ЕЦП у вигляді флешки</t>
  </si>
  <si>
    <t>Офіційний вісник України</t>
  </si>
  <si>
    <t>Оплата послуг з доставки періодичних видань</t>
  </si>
  <si>
    <t>Оплата послуг з ремонту принтера, МФУ</t>
  </si>
  <si>
    <t>Оплата послуг охорони</t>
  </si>
  <si>
    <t>Оплата послуг з технічного обслуговування системи протипожежного захисту</t>
  </si>
  <si>
    <t>Судовий збір (юридична програма)</t>
  </si>
  <si>
    <t>розпорядження № 601 від   14.08.2019р. 1 822 849,21  , розпорядж № 602  від 14.08.2019/ 500 000,00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</si>
  <si>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</si>
  <si>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</si>
  <si>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</si>
  <si>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надходження міжбюджетних трансфертів (субвенцій та базової дотації)</t>
  </si>
  <si>
    <t>Надходження коштів на рахунки міського бюджету 14.08.2019 р., в т.ч.:</t>
  </si>
  <si>
    <t xml:space="preserve">КП ВУКГ, обслуговування та ремонт мереж вуличного освітлення </t>
  </si>
  <si>
    <t>автопослуги з перевезенняфолькльорних колективів</t>
  </si>
  <si>
    <t xml:space="preserve">Центр реабілітації </t>
  </si>
  <si>
    <t xml:space="preserve">розпорядження № 612 від   16.08.2019р. </t>
  </si>
  <si>
    <t>Фінансування видатків міського бюджету за 16.08.2019 року  пооб’єктно</t>
  </si>
  <si>
    <t>Надходження коштів на рахунки міського бюджету 16.08.2019 р., в т.ч.: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</si>
</sst>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10" xfId="6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5" fillId="0" borderId="12" xfId="6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4" fontId="16" fillId="34" borderId="10" xfId="6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19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15" fillId="35" borderId="13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justify" vertical="center" wrapText="1"/>
    </xf>
    <xf numFmtId="2" fontId="0" fillId="0" borderId="11" xfId="0" applyNumberFormat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2" fillId="0" borderId="15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82" t="s">
        <v>151</v>
      </c>
      <c r="B1" s="82"/>
      <c r="C1" s="82"/>
      <c r="D1" s="82"/>
    </row>
    <row r="2" spans="1:4" ht="18.75">
      <c r="A2" s="5" t="s">
        <v>114</v>
      </c>
      <c r="C2" s="16" t="s">
        <v>115</v>
      </c>
      <c r="D2" s="6"/>
    </row>
    <row r="3" spans="1:4" s="4" customFormat="1" ht="24" customHeight="1">
      <c r="A3" s="1" t="s">
        <v>110</v>
      </c>
      <c r="B3" s="1" t="s">
        <v>111</v>
      </c>
      <c r="C3" s="9" t="s">
        <v>112</v>
      </c>
      <c r="D3" s="7"/>
    </row>
    <row r="4" spans="1:4" s="4" customFormat="1" ht="24" customHeight="1">
      <c r="A4" s="1" t="s">
        <v>108</v>
      </c>
      <c r="B4" s="3" t="s">
        <v>155</v>
      </c>
      <c r="C4" s="14">
        <v>104512.17</v>
      </c>
      <c r="D4" s="7"/>
    </row>
    <row r="5" spans="1:4" s="4" customFormat="1" ht="21" customHeight="1">
      <c r="A5" s="1" t="s">
        <v>121</v>
      </c>
      <c r="B5" s="3" t="s">
        <v>122</v>
      </c>
      <c r="C5" s="14">
        <v>18123.9</v>
      </c>
      <c r="D5" s="7"/>
    </row>
    <row r="6" spans="1:4" s="4" customFormat="1" ht="21" customHeight="1">
      <c r="A6" s="1"/>
      <c r="B6" s="3" t="s">
        <v>152</v>
      </c>
      <c r="C6" s="14">
        <v>2262.43</v>
      </c>
      <c r="D6" s="7"/>
    </row>
    <row r="7" spans="1:4" s="4" customFormat="1" ht="21" customHeight="1">
      <c r="A7" s="1" t="s">
        <v>123</v>
      </c>
      <c r="B7" s="3"/>
      <c r="C7" s="14"/>
      <c r="D7" s="7"/>
    </row>
    <row r="8" spans="1:4" s="4" customFormat="1" ht="22.5" customHeight="1">
      <c r="A8" s="1" t="s">
        <v>113</v>
      </c>
      <c r="B8" s="3" t="s">
        <v>118</v>
      </c>
      <c r="C8" s="14">
        <v>1362.13</v>
      </c>
      <c r="D8" s="7"/>
    </row>
    <row r="9" spans="2:4" s="4" customFormat="1" ht="21" customHeight="1">
      <c r="B9" s="3" t="s">
        <v>120</v>
      </c>
      <c r="C9" s="14">
        <v>50387.14</v>
      </c>
      <c r="D9" s="7"/>
    </row>
    <row r="10" spans="1:4" s="4" customFormat="1" ht="21" customHeight="1">
      <c r="A10" s="1"/>
      <c r="B10" s="3" t="s">
        <v>119</v>
      </c>
      <c r="C10" s="15"/>
      <c r="D10" s="7"/>
    </row>
    <row r="11" spans="1:4" s="4" customFormat="1" ht="21" customHeight="1">
      <c r="A11" s="1"/>
      <c r="B11" s="3" t="s">
        <v>124</v>
      </c>
      <c r="C11" s="15">
        <v>3893.88</v>
      </c>
      <c r="D11" s="7"/>
    </row>
    <row r="12" spans="1:4" s="4" customFormat="1" ht="21" customHeight="1">
      <c r="A12" s="1"/>
      <c r="B12" s="3" t="s">
        <v>130</v>
      </c>
      <c r="C12" s="15"/>
      <c r="D12" s="7"/>
    </row>
    <row r="13" spans="1:4" s="8" customFormat="1" ht="21.75" customHeight="1">
      <c r="A13" s="1"/>
      <c r="B13" s="1" t="s">
        <v>116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114</v>
      </c>
    </row>
    <row r="16" spans="1:4" s="8" customFormat="1" ht="21.75" customHeight="1">
      <c r="A16" s="1"/>
      <c r="B16" s="1" t="s">
        <v>117</v>
      </c>
      <c r="C16" s="17">
        <f>SUM(C17:C32)</f>
        <v>2240.83</v>
      </c>
      <c r="D16" s="2"/>
    </row>
    <row r="17" spans="1:4" s="8" customFormat="1" ht="21.75" customHeight="1">
      <c r="A17" s="1" t="s">
        <v>127</v>
      </c>
      <c r="B17" s="3" t="s">
        <v>147</v>
      </c>
      <c r="C17" s="15">
        <v>94.8</v>
      </c>
      <c r="D17" s="2"/>
    </row>
    <row r="18" spans="1:4" s="8" customFormat="1" ht="21.75" customHeight="1">
      <c r="A18" s="1"/>
      <c r="B18" s="3" t="s">
        <v>148</v>
      </c>
      <c r="C18" s="15">
        <v>491.92</v>
      </c>
      <c r="D18" s="2"/>
    </row>
    <row r="19" spans="1:4" s="8" customFormat="1" ht="18" customHeight="1">
      <c r="A19" s="1" t="s">
        <v>153</v>
      </c>
      <c r="B19" s="3" t="s">
        <v>154</v>
      </c>
      <c r="C19" s="15">
        <v>72</v>
      </c>
      <c r="D19" s="11"/>
    </row>
    <row r="20" spans="1:4" s="8" customFormat="1" ht="18" customHeight="1">
      <c r="A20" s="1" t="s">
        <v>149</v>
      </c>
      <c r="B20" s="3" t="s">
        <v>148</v>
      </c>
      <c r="C20" s="15">
        <v>261.32</v>
      </c>
      <c r="D20" s="11"/>
    </row>
    <row r="21" spans="1:4" s="8" customFormat="1" ht="18" customHeight="1">
      <c r="A21" s="1" t="s">
        <v>156</v>
      </c>
      <c r="B21" s="3" t="s">
        <v>157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109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126</v>
      </c>
      <c r="C34" s="17">
        <f>SUM(C35:C35)</f>
        <v>0</v>
      </c>
      <c r="D34" s="2"/>
    </row>
    <row r="35" spans="1:4" s="8" customFormat="1" ht="35.25" customHeight="1" hidden="1">
      <c r="A35" s="1" t="s">
        <v>127</v>
      </c>
      <c r="B35" s="3" t="s">
        <v>144</v>
      </c>
      <c r="C35" s="15"/>
      <c r="D35" s="2"/>
    </row>
    <row r="36" spans="1:4" s="8" customFormat="1" ht="20.25" hidden="1">
      <c r="A36" s="3"/>
      <c r="B36" s="12" t="s">
        <v>129</v>
      </c>
      <c r="C36" s="19">
        <f>SUM(C37:C54)</f>
        <v>0</v>
      </c>
      <c r="D36" s="2"/>
    </row>
    <row r="37" spans="1:4" s="8" customFormat="1" ht="56.25" hidden="1">
      <c r="A37" s="1" t="s">
        <v>125</v>
      </c>
      <c r="B37" s="3" t="s">
        <v>132</v>
      </c>
      <c r="C37" s="15"/>
      <c r="D37" s="2"/>
    </row>
    <row r="38" spans="1:4" s="8" customFormat="1" ht="56.25" hidden="1">
      <c r="A38" s="1"/>
      <c r="B38" s="3" t="s">
        <v>131</v>
      </c>
      <c r="C38" s="15"/>
      <c r="D38" s="2"/>
    </row>
    <row r="39" spans="1:4" s="8" customFormat="1" ht="56.25" hidden="1">
      <c r="A39" s="1"/>
      <c r="B39" s="3" t="s">
        <v>133</v>
      </c>
      <c r="C39" s="15"/>
      <c r="D39" s="2"/>
    </row>
    <row r="40" spans="1:4" s="8" customFormat="1" ht="37.5" hidden="1">
      <c r="A40" s="1"/>
      <c r="B40" s="3" t="s">
        <v>134</v>
      </c>
      <c r="C40" s="15"/>
      <c r="D40" s="2"/>
    </row>
    <row r="41" spans="1:4" s="8" customFormat="1" ht="37.5" hidden="1">
      <c r="A41" s="1"/>
      <c r="B41" s="3" t="s">
        <v>135</v>
      </c>
      <c r="C41" s="15"/>
      <c r="D41" s="2"/>
    </row>
    <row r="42" spans="1:4" s="8" customFormat="1" ht="18.75" hidden="1">
      <c r="A42" s="1"/>
      <c r="B42" s="3" t="s">
        <v>136</v>
      </c>
      <c r="C42" s="15"/>
      <c r="D42" s="2"/>
    </row>
    <row r="43" spans="1:4" s="8" customFormat="1" ht="18.75" hidden="1">
      <c r="A43" s="1"/>
      <c r="B43" s="3" t="s">
        <v>137</v>
      </c>
      <c r="C43" s="15"/>
      <c r="D43" s="2"/>
    </row>
    <row r="44" spans="1:4" s="8" customFormat="1" ht="18.75" hidden="1">
      <c r="A44" s="1"/>
      <c r="B44" s="3" t="s">
        <v>139</v>
      </c>
      <c r="C44" s="15"/>
      <c r="D44" s="2"/>
    </row>
    <row r="45" spans="1:4" s="8" customFormat="1" ht="18.75" hidden="1">
      <c r="A45" s="1"/>
      <c r="B45" s="3" t="s">
        <v>138</v>
      </c>
      <c r="C45" s="15"/>
      <c r="D45" s="2"/>
    </row>
    <row r="46" spans="1:4" s="8" customFormat="1" ht="37.5" hidden="1">
      <c r="A46" s="1"/>
      <c r="B46" s="3" t="s">
        <v>140</v>
      </c>
      <c r="C46" s="15"/>
      <c r="D46" s="2"/>
    </row>
    <row r="47" spans="1:4" s="8" customFormat="1" ht="37.5" hidden="1">
      <c r="A47" s="1" t="s">
        <v>128</v>
      </c>
      <c r="B47" s="3" t="s">
        <v>141</v>
      </c>
      <c r="C47" s="15"/>
      <c r="D47" s="2"/>
    </row>
    <row r="48" spans="1:4" s="8" customFormat="1" ht="18.75" hidden="1">
      <c r="A48" s="1"/>
      <c r="B48" s="3" t="s">
        <v>142</v>
      </c>
      <c r="C48" s="15"/>
      <c r="D48" s="2"/>
    </row>
    <row r="49" spans="1:4" s="8" customFormat="1" ht="37.5" hidden="1">
      <c r="A49" s="1" t="s">
        <v>127</v>
      </c>
      <c r="B49" s="3" t="s">
        <v>143</v>
      </c>
      <c r="C49" s="15"/>
      <c r="D49" s="2"/>
    </row>
    <row r="50" spans="1:4" s="8" customFormat="1" ht="18.75" hidden="1">
      <c r="A50" s="1"/>
      <c r="B50" s="3" t="s">
        <v>145</v>
      </c>
      <c r="C50" s="15"/>
      <c r="D50" s="2"/>
    </row>
    <row r="51" spans="1:4" s="8" customFormat="1" ht="18.75">
      <c r="A51" s="1"/>
      <c r="B51" s="1" t="s">
        <v>146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114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9"/>
  <sheetViews>
    <sheetView view="pageBreakPreview" zoomScaleSheetLayoutView="100" zoomScalePageLayoutView="0" workbookViewId="0" topLeftCell="A1">
      <selection activeCell="B28" sqref="B28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1" customWidth="1"/>
    <col min="5" max="5" width="8.8515625" style="40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7" customHeight="1">
      <c r="A1" s="112" t="s">
        <v>193</v>
      </c>
      <c r="B1" s="112"/>
      <c r="C1" s="112"/>
      <c r="D1" s="112"/>
      <c r="E1" s="112"/>
    </row>
    <row r="2" spans="1:5" ht="27" customHeight="1" hidden="1">
      <c r="A2" s="113" t="s">
        <v>192</v>
      </c>
      <c r="B2" s="113"/>
      <c r="C2" s="113"/>
      <c r="D2" s="114"/>
      <c r="E2" s="27"/>
    </row>
    <row r="3" spans="1:5" ht="24" customHeight="1">
      <c r="A3" s="59"/>
      <c r="B3" s="59"/>
      <c r="C3" s="59"/>
      <c r="D3" s="61" t="s">
        <v>112</v>
      </c>
      <c r="E3" s="27"/>
    </row>
    <row r="4" spans="1:5" ht="24" customHeight="1">
      <c r="A4" s="115" t="s">
        <v>194</v>
      </c>
      <c r="B4" s="116"/>
      <c r="C4" s="117"/>
      <c r="D4" s="63">
        <f>D5+D6+D7</f>
        <v>1191166.3499999999</v>
      </c>
      <c r="E4" s="27"/>
    </row>
    <row r="5" spans="1:5" ht="24" customHeight="1">
      <c r="A5" s="118" t="s">
        <v>185</v>
      </c>
      <c r="B5" s="119"/>
      <c r="C5" s="120"/>
      <c r="D5" s="60">
        <v>1191101.13</v>
      </c>
      <c r="E5" s="27"/>
    </row>
    <row r="6" spans="1:5" ht="24" customHeight="1">
      <c r="A6" s="118" t="s">
        <v>186</v>
      </c>
      <c r="B6" s="119"/>
      <c r="C6" s="120"/>
      <c r="D6" s="71">
        <v>65.22</v>
      </c>
      <c r="E6" s="27"/>
    </row>
    <row r="7" spans="1:5" ht="24" customHeight="1">
      <c r="A7" s="121" t="s">
        <v>187</v>
      </c>
      <c r="B7" s="121"/>
      <c r="C7" s="121"/>
      <c r="D7" s="60"/>
      <c r="E7" s="27"/>
    </row>
    <row r="8" spans="1:5" ht="9" customHeight="1">
      <c r="A8" s="72"/>
      <c r="B8" s="73"/>
      <c r="C8" s="73"/>
      <c r="D8" s="71"/>
      <c r="E8" s="27"/>
    </row>
    <row r="9" spans="1:5" s="29" customFormat="1" ht="24" customHeight="1">
      <c r="A9" s="107" t="s">
        <v>23</v>
      </c>
      <c r="B9" s="108"/>
      <c r="C9" s="108"/>
      <c r="D9" s="109"/>
      <c r="E9" s="28"/>
    </row>
    <row r="10" spans="1:5" s="29" customFormat="1" ht="21" customHeight="1">
      <c r="A10" s="62" t="s">
        <v>158</v>
      </c>
      <c r="B10" s="97" t="s">
        <v>159</v>
      </c>
      <c r="C10" s="98"/>
      <c r="D10" s="63">
        <f>D11+D29+D30+D31++D49+D69+D87+D105+D123+D124+D125</f>
        <v>2380.3599999999997</v>
      </c>
      <c r="E10" s="28"/>
    </row>
    <row r="11" spans="1:5" s="29" customFormat="1" ht="24" customHeight="1" hidden="1">
      <c r="A11" s="44" t="s">
        <v>160</v>
      </c>
      <c r="B11" s="110" t="s">
        <v>99</v>
      </c>
      <c r="C11" s="111"/>
      <c r="D11" s="47">
        <f>SUM(D12:D28)</f>
        <v>0</v>
      </c>
      <c r="E11" s="28"/>
    </row>
    <row r="12" spans="1:5" s="53" customFormat="1" ht="15.75" customHeight="1" hidden="1">
      <c r="A12" s="48"/>
      <c r="B12" s="49"/>
      <c r="C12" s="50" t="s">
        <v>74</v>
      </c>
      <c r="D12" s="51"/>
      <c r="E12" s="52"/>
    </row>
    <row r="13" spans="1:5" s="53" customFormat="1" ht="15.75" customHeight="1" hidden="1">
      <c r="A13" s="48"/>
      <c r="B13" s="49"/>
      <c r="C13" s="50" t="s">
        <v>165</v>
      </c>
      <c r="D13" s="51"/>
      <c r="E13" s="52"/>
    </row>
    <row r="14" spans="1:5" s="53" customFormat="1" ht="15.75" customHeight="1" hidden="1">
      <c r="A14" s="48"/>
      <c r="B14" s="49"/>
      <c r="C14" s="50" t="s">
        <v>17</v>
      </c>
      <c r="D14" s="51"/>
      <c r="E14" s="52"/>
    </row>
    <row r="15" spans="1:5" s="53" customFormat="1" ht="15.75" customHeight="1" hidden="1">
      <c r="A15" s="48"/>
      <c r="B15" s="49"/>
      <c r="C15" s="50" t="s">
        <v>75</v>
      </c>
      <c r="D15" s="51"/>
      <c r="E15" s="52"/>
    </row>
    <row r="16" spans="1:5" s="53" customFormat="1" ht="15.75" customHeight="1" hidden="1">
      <c r="A16" s="48"/>
      <c r="B16" s="49"/>
      <c r="C16" s="50" t="s">
        <v>13</v>
      </c>
      <c r="D16" s="51"/>
      <c r="E16" s="52"/>
    </row>
    <row r="17" spans="1:5" s="53" customFormat="1" ht="15.75" customHeight="1" hidden="1">
      <c r="A17" s="48"/>
      <c r="B17" s="49"/>
      <c r="C17" s="50" t="s">
        <v>76</v>
      </c>
      <c r="D17" s="51"/>
      <c r="E17" s="52"/>
    </row>
    <row r="18" spans="1:5" s="53" customFormat="1" ht="15.75" customHeight="1" hidden="1">
      <c r="A18" s="48"/>
      <c r="B18" s="49"/>
      <c r="C18" s="50" t="s">
        <v>128</v>
      </c>
      <c r="D18" s="51"/>
      <c r="E18" s="52"/>
    </row>
    <row r="19" spans="1:5" s="53" customFormat="1" ht="15.75" customHeight="1" hidden="1">
      <c r="A19" s="48"/>
      <c r="B19" s="49"/>
      <c r="C19" s="50" t="s">
        <v>9</v>
      </c>
      <c r="D19" s="51"/>
      <c r="E19" s="52"/>
    </row>
    <row r="20" spans="1:5" s="53" customFormat="1" ht="15.75" customHeight="1" hidden="1">
      <c r="A20" s="48"/>
      <c r="B20" s="49"/>
      <c r="C20" s="50" t="s">
        <v>150</v>
      </c>
      <c r="D20" s="51"/>
      <c r="E20" s="52"/>
    </row>
    <row r="21" spans="1:5" s="53" customFormat="1" ht="15.75" customHeight="1" hidden="1">
      <c r="A21" s="48"/>
      <c r="B21" s="49"/>
      <c r="C21" s="50" t="s">
        <v>18</v>
      </c>
      <c r="D21" s="51"/>
      <c r="E21" s="52"/>
    </row>
    <row r="22" spans="1:5" s="53" customFormat="1" ht="15.75" customHeight="1" hidden="1">
      <c r="A22" s="48"/>
      <c r="B22" s="49"/>
      <c r="C22" s="50" t="s">
        <v>62</v>
      </c>
      <c r="D22" s="51"/>
      <c r="E22" s="52"/>
    </row>
    <row r="23" spans="1:5" s="53" customFormat="1" ht="15.75" customHeight="1" hidden="1">
      <c r="A23" s="48"/>
      <c r="B23" s="49"/>
      <c r="C23" s="50" t="s">
        <v>149</v>
      </c>
      <c r="D23" s="51"/>
      <c r="E23" s="52"/>
    </row>
    <row r="24" spans="1:5" s="53" customFormat="1" ht="15.75" customHeight="1" hidden="1">
      <c r="A24" s="48"/>
      <c r="B24" s="49"/>
      <c r="C24" s="50" t="s">
        <v>12</v>
      </c>
      <c r="D24" s="51"/>
      <c r="E24" s="52"/>
    </row>
    <row r="25" spans="1:5" s="53" customFormat="1" ht="15.75" customHeight="1" hidden="1">
      <c r="A25" s="48"/>
      <c r="B25" s="49"/>
      <c r="C25" s="50" t="s">
        <v>20</v>
      </c>
      <c r="D25" s="51"/>
      <c r="E25" s="52"/>
    </row>
    <row r="26" spans="1:5" s="53" customFormat="1" ht="15.75" customHeight="1" hidden="1">
      <c r="A26" s="48"/>
      <c r="B26" s="49"/>
      <c r="C26" s="50" t="s">
        <v>77</v>
      </c>
      <c r="D26" s="51"/>
      <c r="E26" s="52"/>
    </row>
    <row r="27" spans="1:5" s="53" customFormat="1" ht="15.75" customHeight="1" hidden="1">
      <c r="A27" s="48"/>
      <c r="B27" s="49"/>
      <c r="C27" s="50" t="s">
        <v>78</v>
      </c>
      <c r="D27" s="51"/>
      <c r="E27" s="52"/>
    </row>
    <row r="28" spans="1:5" s="53" customFormat="1" ht="15.75" customHeight="1" hidden="1">
      <c r="A28" s="48"/>
      <c r="B28" s="49"/>
      <c r="C28" s="50" t="s">
        <v>167</v>
      </c>
      <c r="D28" s="51"/>
      <c r="E28" s="52"/>
    </row>
    <row r="29" spans="1:5" s="29" customFormat="1" ht="22.5" customHeight="1">
      <c r="A29" s="22" t="s">
        <v>121</v>
      </c>
      <c r="B29" s="87"/>
      <c r="C29" s="88"/>
      <c r="D29" s="30"/>
      <c r="E29" s="28"/>
    </row>
    <row r="30" spans="1:5" s="29" customFormat="1" ht="22.5" customHeight="1">
      <c r="A30" s="22" t="s">
        <v>123</v>
      </c>
      <c r="B30" s="87"/>
      <c r="C30" s="88"/>
      <c r="D30" s="30"/>
      <c r="E30" s="28"/>
    </row>
    <row r="31" spans="1:5" s="29" customFormat="1" ht="22.5" customHeight="1">
      <c r="A31" s="22" t="s">
        <v>113</v>
      </c>
      <c r="B31" s="103" t="s">
        <v>118</v>
      </c>
      <c r="C31" s="104"/>
      <c r="D31" s="54">
        <f>SUM(D32:D48)</f>
        <v>0</v>
      </c>
      <c r="E31" s="28"/>
    </row>
    <row r="32" spans="1:5" s="53" customFormat="1" ht="26.25" customHeight="1" hidden="1">
      <c r="A32" s="48"/>
      <c r="B32" s="48"/>
      <c r="C32" s="57" t="s">
        <v>74</v>
      </c>
      <c r="D32" s="51"/>
      <c r="E32" s="52"/>
    </row>
    <row r="33" spans="1:5" s="53" customFormat="1" ht="26.25" customHeight="1" hidden="1">
      <c r="A33" s="48"/>
      <c r="B33" s="48"/>
      <c r="C33" s="57" t="s">
        <v>165</v>
      </c>
      <c r="D33" s="51"/>
      <c r="E33" s="52"/>
    </row>
    <row r="34" spans="1:5" s="53" customFormat="1" ht="26.25" customHeight="1" hidden="1">
      <c r="A34" s="48"/>
      <c r="B34" s="48"/>
      <c r="C34" s="57" t="s">
        <v>17</v>
      </c>
      <c r="D34" s="51"/>
      <c r="E34" s="52"/>
    </row>
    <row r="35" spans="1:5" s="53" customFormat="1" ht="26.25" customHeight="1" hidden="1">
      <c r="A35" s="48"/>
      <c r="B35" s="48"/>
      <c r="C35" s="57" t="s">
        <v>75</v>
      </c>
      <c r="D35" s="51"/>
      <c r="E35" s="52"/>
    </row>
    <row r="36" spans="1:5" s="53" customFormat="1" ht="26.25" customHeight="1" hidden="1">
      <c r="A36" s="48"/>
      <c r="B36" s="48"/>
      <c r="C36" s="57" t="s">
        <v>13</v>
      </c>
      <c r="D36" s="51"/>
      <c r="E36" s="52"/>
    </row>
    <row r="37" spans="1:5" s="53" customFormat="1" ht="26.25" customHeight="1" hidden="1">
      <c r="A37" s="48"/>
      <c r="B37" s="48"/>
      <c r="C37" s="57" t="s">
        <v>76</v>
      </c>
      <c r="D37" s="51"/>
      <c r="E37" s="52"/>
    </row>
    <row r="38" spans="1:5" s="53" customFormat="1" ht="26.25" customHeight="1" hidden="1">
      <c r="A38" s="48"/>
      <c r="B38" s="48"/>
      <c r="C38" s="57" t="s">
        <v>128</v>
      </c>
      <c r="D38" s="51"/>
      <c r="E38" s="52"/>
    </row>
    <row r="39" spans="1:5" s="53" customFormat="1" ht="26.25" customHeight="1" hidden="1">
      <c r="A39" s="48"/>
      <c r="B39" s="48"/>
      <c r="C39" s="57" t="s">
        <v>9</v>
      </c>
      <c r="D39" s="51"/>
      <c r="E39" s="52"/>
    </row>
    <row r="40" spans="1:5" s="53" customFormat="1" ht="26.25" customHeight="1" hidden="1">
      <c r="A40" s="48"/>
      <c r="B40" s="48"/>
      <c r="C40" s="57" t="s">
        <v>150</v>
      </c>
      <c r="D40" s="51"/>
      <c r="E40" s="52"/>
    </row>
    <row r="41" spans="1:5" s="53" customFormat="1" ht="26.25" customHeight="1" hidden="1">
      <c r="A41" s="48"/>
      <c r="B41" s="48"/>
      <c r="C41" s="57" t="s">
        <v>18</v>
      </c>
      <c r="D41" s="51"/>
      <c r="E41" s="52"/>
    </row>
    <row r="42" spans="1:5" s="53" customFormat="1" ht="26.25" customHeight="1" hidden="1">
      <c r="A42" s="48"/>
      <c r="B42" s="48"/>
      <c r="C42" s="57" t="s">
        <v>62</v>
      </c>
      <c r="D42" s="51"/>
      <c r="E42" s="52"/>
    </row>
    <row r="43" spans="1:5" s="53" customFormat="1" ht="26.25" customHeight="1" hidden="1">
      <c r="A43" s="48"/>
      <c r="B43" s="48"/>
      <c r="C43" s="57" t="s">
        <v>149</v>
      </c>
      <c r="D43" s="51"/>
      <c r="E43" s="52"/>
    </row>
    <row r="44" spans="1:5" s="53" customFormat="1" ht="26.25" customHeight="1" hidden="1">
      <c r="A44" s="48"/>
      <c r="B44" s="48"/>
      <c r="C44" s="57" t="s">
        <v>12</v>
      </c>
      <c r="D44" s="51"/>
      <c r="E44" s="52"/>
    </row>
    <row r="45" spans="1:5" s="53" customFormat="1" ht="26.25" customHeight="1" hidden="1">
      <c r="A45" s="48"/>
      <c r="B45" s="48"/>
      <c r="C45" s="57" t="s">
        <v>20</v>
      </c>
      <c r="D45" s="51"/>
      <c r="E45" s="52"/>
    </row>
    <row r="46" spans="1:5" s="53" customFormat="1" ht="26.25" customHeight="1" hidden="1">
      <c r="A46" s="48"/>
      <c r="B46" s="48"/>
      <c r="C46" s="57" t="s">
        <v>77</v>
      </c>
      <c r="D46" s="51"/>
      <c r="E46" s="52"/>
    </row>
    <row r="47" spans="1:5" s="53" customFormat="1" ht="26.25" customHeight="1" hidden="1">
      <c r="A47" s="48"/>
      <c r="B47" s="48"/>
      <c r="C47" s="57" t="s">
        <v>78</v>
      </c>
      <c r="D47" s="51"/>
      <c r="E47" s="52"/>
    </row>
    <row r="48" spans="1:5" s="53" customFormat="1" ht="26.25" customHeight="1" hidden="1">
      <c r="A48" s="48"/>
      <c r="B48" s="48"/>
      <c r="C48" s="57" t="s">
        <v>167</v>
      </c>
      <c r="D48" s="51"/>
      <c r="E48" s="52"/>
    </row>
    <row r="49" spans="1:5" s="29" customFormat="1" ht="21.75" customHeight="1">
      <c r="A49" s="22"/>
      <c r="B49" s="103" t="s">
        <v>79</v>
      </c>
      <c r="C49" s="104"/>
      <c r="D49" s="54">
        <f>SUM(D50:D68)</f>
        <v>2211.18</v>
      </c>
      <c r="E49" s="28"/>
    </row>
    <row r="50" spans="1:5" s="53" customFormat="1" ht="21.75" customHeight="1" hidden="1">
      <c r="A50" s="48"/>
      <c r="B50" s="48"/>
      <c r="C50" s="50" t="s">
        <v>74</v>
      </c>
      <c r="D50" s="51"/>
      <c r="E50" s="52"/>
    </row>
    <row r="51" spans="1:5" s="53" customFormat="1" ht="21.75" customHeight="1" hidden="1">
      <c r="A51" s="48"/>
      <c r="B51" s="48"/>
      <c r="C51" s="57" t="s">
        <v>165</v>
      </c>
      <c r="D51" s="51"/>
      <c r="E51" s="52"/>
    </row>
    <row r="52" spans="1:5" s="53" customFormat="1" ht="21.75" customHeight="1" hidden="1">
      <c r="A52" s="48"/>
      <c r="B52" s="48"/>
      <c r="C52" s="57" t="s">
        <v>17</v>
      </c>
      <c r="D52" s="51"/>
      <c r="E52" s="52"/>
    </row>
    <row r="53" spans="1:5" s="53" customFormat="1" ht="21.75" customHeight="1" hidden="1">
      <c r="A53" s="48"/>
      <c r="B53" s="48"/>
      <c r="C53" s="57" t="s">
        <v>75</v>
      </c>
      <c r="D53" s="51"/>
      <c r="E53" s="52"/>
    </row>
    <row r="54" spans="1:5" s="53" customFormat="1" ht="21.75" customHeight="1" hidden="1">
      <c r="A54" s="48"/>
      <c r="B54" s="48"/>
      <c r="C54" s="57" t="s">
        <v>13</v>
      </c>
      <c r="D54" s="51"/>
      <c r="E54" s="52"/>
    </row>
    <row r="55" spans="1:5" s="53" customFormat="1" ht="21.75" customHeight="1" hidden="1">
      <c r="A55" s="48"/>
      <c r="B55" s="48"/>
      <c r="C55" s="57" t="s">
        <v>76</v>
      </c>
      <c r="D55" s="51">
        <v>1530.85</v>
      </c>
      <c r="E55" s="52"/>
    </row>
    <row r="56" spans="1:5" s="53" customFormat="1" ht="21.75" customHeight="1" hidden="1">
      <c r="A56" s="48"/>
      <c r="B56" s="48"/>
      <c r="C56" s="57" t="s">
        <v>128</v>
      </c>
      <c r="D56" s="51"/>
      <c r="E56" s="52"/>
    </row>
    <row r="57" spans="1:5" s="53" customFormat="1" ht="21.75" customHeight="1" hidden="1">
      <c r="A57" s="48"/>
      <c r="B57" s="48"/>
      <c r="C57" s="57" t="s">
        <v>9</v>
      </c>
      <c r="D57" s="51"/>
      <c r="E57" s="52"/>
    </row>
    <row r="58" spans="1:5" s="53" customFormat="1" ht="21.75" customHeight="1" hidden="1">
      <c r="A58" s="48"/>
      <c r="B58" s="48"/>
      <c r="C58" s="57" t="s">
        <v>78</v>
      </c>
      <c r="D58" s="51"/>
      <c r="E58" s="52"/>
    </row>
    <row r="59" spans="1:5" s="53" customFormat="1" ht="21.75" customHeight="1" hidden="1">
      <c r="A59" s="48"/>
      <c r="B59" s="48"/>
      <c r="C59" s="57" t="s">
        <v>20</v>
      </c>
      <c r="D59" s="51"/>
      <c r="E59" s="52"/>
    </row>
    <row r="60" spans="1:5" s="53" customFormat="1" ht="21.75" customHeight="1" hidden="1">
      <c r="A60" s="48"/>
      <c r="B60" s="48"/>
      <c r="C60" s="57" t="s">
        <v>150</v>
      </c>
      <c r="D60" s="51"/>
      <c r="E60" s="52"/>
    </row>
    <row r="61" spans="1:5" s="53" customFormat="1" ht="21.75" customHeight="1" hidden="1">
      <c r="A61" s="48"/>
      <c r="B61" s="48"/>
      <c r="C61" s="57" t="s">
        <v>18</v>
      </c>
      <c r="D61" s="51"/>
      <c r="E61" s="52"/>
    </row>
    <row r="62" spans="1:5" s="53" customFormat="1" ht="21.75" customHeight="1" hidden="1">
      <c r="A62" s="48"/>
      <c r="B62" s="48"/>
      <c r="C62" s="57" t="s">
        <v>62</v>
      </c>
      <c r="D62" s="51"/>
      <c r="E62" s="52"/>
    </row>
    <row r="63" spans="1:5" s="53" customFormat="1" ht="21.75" customHeight="1" hidden="1">
      <c r="A63" s="48"/>
      <c r="B63" s="48"/>
      <c r="C63" s="57" t="s">
        <v>149</v>
      </c>
      <c r="D63" s="51">
        <v>680.33</v>
      </c>
      <c r="E63" s="52"/>
    </row>
    <row r="64" spans="1:5" s="53" customFormat="1" ht="21.75" customHeight="1" hidden="1">
      <c r="A64" s="48"/>
      <c r="B64" s="48"/>
      <c r="C64" s="57" t="s">
        <v>12</v>
      </c>
      <c r="D64" s="51"/>
      <c r="E64" s="52"/>
    </row>
    <row r="65" spans="1:5" s="53" customFormat="1" ht="21.75" customHeight="1" hidden="1">
      <c r="A65" s="48"/>
      <c r="B65" s="48"/>
      <c r="C65" s="57" t="s">
        <v>20</v>
      </c>
      <c r="D65" s="51"/>
      <c r="E65" s="52"/>
    </row>
    <row r="66" spans="1:5" s="53" customFormat="1" ht="21.75" customHeight="1" hidden="1">
      <c r="A66" s="48"/>
      <c r="B66" s="48"/>
      <c r="C66" s="57" t="s">
        <v>77</v>
      </c>
      <c r="D66" s="51"/>
      <c r="E66" s="52"/>
    </row>
    <row r="67" spans="1:5" s="53" customFormat="1" ht="21.75" customHeight="1" hidden="1">
      <c r="A67" s="48"/>
      <c r="B67" s="48"/>
      <c r="C67" s="57" t="s">
        <v>78</v>
      </c>
      <c r="D67" s="51"/>
      <c r="E67" s="52"/>
    </row>
    <row r="68" spans="1:5" s="53" customFormat="1" ht="21.75" customHeight="1" hidden="1">
      <c r="A68" s="48"/>
      <c r="B68" s="48"/>
      <c r="C68" s="57" t="s">
        <v>167</v>
      </c>
      <c r="D68" s="51"/>
      <c r="E68" s="52"/>
    </row>
    <row r="69" spans="1:5" s="29" customFormat="1" ht="21.75" customHeight="1">
      <c r="A69" s="22"/>
      <c r="B69" s="103" t="s">
        <v>80</v>
      </c>
      <c r="C69" s="104"/>
      <c r="D69" s="54">
        <f>SUM(D70:D86)</f>
        <v>169.18</v>
      </c>
      <c r="E69" s="28"/>
    </row>
    <row r="70" spans="1:5" s="53" customFormat="1" ht="19.5" customHeight="1" hidden="1">
      <c r="A70" s="48"/>
      <c r="B70" s="48"/>
      <c r="C70" s="57" t="s">
        <v>74</v>
      </c>
      <c r="D70" s="51"/>
      <c r="E70" s="52"/>
    </row>
    <row r="71" spans="1:5" s="53" customFormat="1" ht="19.5" customHeight="1" hidden="1">
      <c r="A71" s="48"/>
      <c r="B71" s="48"/>
      <c r="C71" s="57" t="s">
        <v>165</v>
      </c>
      <c r="D71" s="51"/>
      <c r="E71" s="52"/>
    </row>
    <row r="72" spans="1:5" s="53" customFormat="1" ht="19.5" customHeight="1" hidden="1">
      <c r="A72" s="48"/>
      <c r="B72" s="48"/>
      <c r="C72" s="57" t="s">
        <v>17</v>
      </c>
      <c r="D72" s="51"/>
      <c r="E72" s="52"/>
    </row>
    <row r="73" spans="1:5" s="53" customFormat="1" ht="19.5" customHeight="1" hidden="1">
      <c r="A73" s="48"/>
      <c r="B73" s="48"/>
      <c r="C73" s="57" t="s">
        <v>75</v>
      </c>
      <c r="D73" s="51"/>
      <c r="E73" s="52"/>
    </row>
    <row r="74" spans="1:5" s="53" customFormat="1" ht="19.5" customHeight="1" hidden="1">
      <c r="A74" s="48"/>
      <c r="B74" s="48"/>
      <c r="C74" s="57" t="s">
        <v>13</v>
      </c>
      <c r="D74" s="51"/>
      <c r="E74" s="52"/>
    </row>
    <row r="75" spans="1:5" s="53" customFormat="1" ht="19.5" customHeight="1" hidden="1">
      <c r="A75" s="48"/>
      <c r="B75" s="48"/>
      <c r="C75" s="57" t="s">
        <v>76</v>
      </c>
      <c r="D75" s="51"/>
      <c r="E75" s="52"/>
    </row>
    <row r="76" spans="1:5" s="53" customFormat="1" ht="19.5" customHeight="1" hidden="1">
      <c r="A76" s="48"/>
      <c r="B76" s="48"/>
      <c r="C76" s="57" t="s">
        <v>128</v>
      </c>
      <c r="D76" s="51"/>
      <c r="E76" s="52"/>
    </row>
    <row r="77" spans="1:5" s="53" customFormat="1" ht="19.5" customHeight="1" hidden="1">
      <c r="A77" s="48"/>
      <c r="B77" s="48"/>
      <c r="C77" s="57" t="s">
        <v>9</v>
      </c>
      <c r="D77" s="51"/>
      <c r="E77" s="52"/>
    </row>
    <row r="78" spans="1:5" s="53" customFormat="1" ht="19.5" customHeight="1" hidden="1">
      <c r="A78" s="48"/>
      <c r="B78" s="48"/>
      <c r="C78" s="57" t="s">
        <v>150</v>
      </c>
      <c r="D78" s="51"/>
      <c r="E78" s="52"/>
    </row>
    <row r="79" spans="1:5" s="53" customFormat="1" ht="19.5" customHeight="1" hidden="1">
      <c r="A79" s="48"/>
      <c r="B79" s="48"/>
      <c r="C79" s="57" t="s">
        <v>18</v>
      </c>
      <c r="D79" s="51"/>
      <c r="E79" s="52"/>
    </row>
    <row r="80" spans="1:5" s="53" customFormat="1" ht="19.5" customHeight="1" hidden="1">
      <c r="A80" s="48"/>
      <c r="B80" s="48"/>
      <c r="C80" s="57" t="s">
        <v>62</v>
      </c>
      <c r="D80" s="51"/>
      <c r="E80" s="52"/>
    </row>
    <row r="81" spans="1:5" s="53" customFormat="1" ht="19.5" customHeight="1" hidden="1">
      <c r="A81" s="48"/>
      <c r="B81" s="48"/>
      <c r="C81" s="57" t="s">
        <v>149</v>
      </c>
      <c r="D81" s="51">
        <v>169.18</v>
      </c>
      <c r="E81" s="52"/>
    </row>
    <row r="82" spans="1:5" s="53" customFormat="1" ht="19.5" customHeight="1" hidden="1">
      <c r="A82" s="48"/>
      <c r="B82" s="48"/>
      <c r="C82" s="57" t="s">
        <v>12</v>
      </c>
      <c r="D82" s="51"/>
      <c r="E82" s="52"/>
    </row>
    <row r="83" spans="1:5" s="53" customFormat="1" ht="19.5" customHeight="1" hidden="1">
      <c r="A83" s="48"/>
      <c r="B83" s="48"/>
      <c r="C83" s="57" t="s">
        <v>20</v>
      </c>
      <c r="D83" s="51"/>
      <c r="E83" s="52"/>
    </row>
    <row r="84" spans="1:5" s="53" customFormat="1" ht="19.5" customHeight="1" hidden="1">
      <c r="A84" s="48"/>
      <c r="B84" s="48"/>
      <c r="C84" s="57" t="s">
        <v>77</v>
      </c>
      <c r="D84" s="51"/>
      <c r="E84" s="52"/>
    </row>
    <row r="85" spans="1:5" s="53" customFormat="1" ht="19.5" customHeight="1" hidden="1">
      <c r="A85" s="48"/>
      <c r="B85" s="48"/>
      <c r="C85" s="57" t="s">
        <v>78</v>
      </c>
      <c r="D85" s="51"/>
      <c r="E85" s="52"/>
    </row>
    <row r="86" spans="1:5" s="53" customFormat="1" ht="19.5" customHeight="1" hidden="1">
      <c r="A86" s="48"/>
      <c r="B86" s="48"/>
      <c r="C86" s="57" t="s">
        <v>167</v>
      </c>
      <c r="D86" s="51"/>
      <c r="E86" s="52"/>
    </row>
    <row r="87" spans="1:5" s="29" customFormat="1" ht="17.25" customHeight="1">
      <c r="A87" s="31"/>
      <c r="B87" s="103" t="s">
        <v>81</v>
      </c>
      <c r="C87" s="104"/>
      <c r="D87" s="54">
        <f>SUM(D88:D104)</f>
        <v>0</v>
      </c>
      <c r="E87" s="28"/>
    </row>
    <row r="88" spans="1:5" s="53" customFormat="1" ht="19.5" customHeight="1" hidden="1">
      <c r="A88" s="48"/>
      <c r="B88" s="49"/>
      <c r="C88" s="50" t="s">
        <v>74</v>
      </c>
      <c r="D88" s="51"/>
      <c r="E88" s="52"/>
    </row>
    <row r="89" spans="1:5" s="53" customFormat="1" ht="19.5" customHeight="1" hidden="1">
      <c r="A89" s="48"/>
      <c r="B89" s="49"/>
      <c r="C89" s="50" t="s">
        <v>165</v>
      </c>
      <c r="D89" s="51"/>
      <c r="E89" s="52"/>
    </row>
    <row r="90" spans="1:5" s="53" customFormat="1" ht="19.5" customHeight="1" hidden="1">
      <c r="A90" s="48"/>
      <c r="B90" s="49"/>
      <c r="C90" s="50" t="s">
        <v>17</v>
      </c>
      <c r="D90" s="51"/>
      <c r="E90" s="52"/>
    </row>
    <row r="91" spans="1:5" s="53" customFormat="1" ht="19.5" customHeight="1" hidden="1">
      <c r="A91" s="48"/>
      <c r="B91" s="49"/>
      <c r="C91" s="50" t="s">
        <v>75</v>
      </c>
      <c r="D91" s="51"/>
      <c r="E91" s="52"/>
    </row>
    <row r="92" spans="1:5" s="53" customFormat="1" ht="19.5" customHeight="1" hidden="1">
      <c r="A92" s="48"/>
      <c r="B92" s="49"/>
      <c r="C92" s="50" t="s">
        <v>13</v>
      </c>
      <c r="D92" s="51"/>
      <c r="E92" s="52"/>
    </row>
    <row r="93" spans="1:5" s="53" customFormat="1" ht="19.5" customHeight="1" hidden="1">
      <c r="A93" s="48"/>
      <c r="B93" s="49"/>
      <c r="C93" s="50" t="s">
        <v>76</v>
      </c>
      <c r="D93" s="51"/>
      <c r="E93" s="52"/>
    </row>
    <row r="94" spans="1:5" s="53" customFormat="1" ht="19.5" customHeight="1" hidden="1">
      <c r="A94" s="48"/>
      <c r="B94" s="49"/>
      <c r="C94" s="50" t="s">
        <v>128</v>
      </c>
      <c r="D94" s="51"/>
      <c r="E94" s="52"/>
    </row>
    <row r="95" spans="1:5" s="53" customFormat="1" ht="19.5" customHeight="1" hidden="1">
      <c r="A95" s="48"/>
      <c r="B95" s="49"/>
      <c r="C95" s="50" t="s">
        <v>9</v>
      </c>
      <c r="D95" s="51"/>
      <c r="E95" s="52"/>
    </row>
    <row r="96" spans="1:5" s="53" customFormat="1" ht="19.5" customHeight="1" hidden="1">
      <c r="A96" s="48"/>
      <c r="B96" s="49"/>
      <c r="C96" s="50" t="s">
        <v>150</v>
      </c>
      <c r="D96" s="51"/>
      <c r="E96" s="52"/>
    </row>
    <row r="97" spans="1:5" s="53" customFormat="1" ht="19.5" customHeight="1" hidden="1">
      <c r="A97" s="48"/>
      <c r="B97" s="49"/>
      <c r="C97" s="50" t="s">
        <v>18</v>
      </c>
      <c r="D97" s="51"/>
      <c r="E97" s="52"/>
    </row>
    <row r="98" spans="1:5" s="53" customFormat="1" ht="19.5" customHeight="1" hidden="1">
      <c r="A98" s="48"/>
      <c r="B98" s="49"/>
      <c r="C98" s="50" t="s">
        <v>62</v>
      </c>
      <c r="D98" s="51"/>
      <c r="E98" s="52"/>
    </row>
    <row r="99" spans="1:5" s="53" customFormat="1" ht="19.5" customHeight="1" hidden="1">
      <c r="A99" s="48"/>
      <c r="B99" s="49"/>
      <c r="C99" s="50" t="s">
        <v>149</v>
      </c>
      <c r="D99" s="51"/>
      <c r="E99" s="52"/>
    </row>
    <row r="100" spans="1:5" s="53" customFormat="1" ht="19.5" customHeight="1" hidden="1">
      <c r="A100" s="48"/>
      <c r="B100" s="49"/>
      <c r="C100" s="50" t="s">
        <v>12</v>
      </c>
      <c r="D100" s="51"/>
      <c r="E100" s="52"/>
    </row>
    <row r="101" spans="1:5" s="53" customFormat="1" ht="19.5" customHeight="1" hidden="1">
      <c r="A101" s="48"/>
      <c r="B101" s="49"/>
      <c r="C101" s="50" t="s">
        <v>20</v>
      </c>
      <c r="D101" s="51"/>
      <c r="E101" s="52"/>
    </row>
    <row r="102" spans="1:5" s="53" customFormat="1" ht="19.5" customHeight="1" hidden="1">
      <c r="A102" s="48"/>
      <c r="B102" s="49"/>
      <c r="C102" s="50" t="s">
        <v>77</v>
      </c>
      <c r="D102" s="51"/>
      <c r="E102" s="52"/>
    </row>
    <row r="103" spans="1:5" s="53" customFormat="1" ht="19.5" customHeight="1" hidden="1">
      <c r="A103" s="48"/>
      <c r="B103" s="49"/>
      <c r="C103" s="50" t="s">
        <v>78</v>
      </c>
      <c r="D103" s="51"/>
      <c r="E103" s="52"/>
    </row>
    <row r="104" spans="1:5" s="53" customFormat="1" ht="19.5" customHeight="1" hidden="1">
      <c r="A104" s="48"/>
      <c r="B104" s="49"/>
      <c r="C104" s="50" t="s">
        <v>167</v>
      </c>
      <c r="D104" s="51"/>
      <c r="E104" s="52"/>
    </row>
    <row r="105" spans="1:8" s="29" customFormat="1" ht="19.5" customHeight="1" hidden="1">
      <c r="A105" s="22"/>
      <c r="B105" s="103" t="s">
        <v>38</v>
      </c>
      <c r="C105" s="104"/>
      <c r="D105" s="34">
        <f>SUM(D106:D122)</f>
        <v>0</v>
      </c>
      <c r="E105" s="28"/>
      <c r="G105" s="33"/>
      <c r="H105" s="33"/>
    </row>
    <row r="106" spans="1:5" s="53" customFormat="1" ht="19.5" customHeight="1" hidden="1">
      <c r="A106" s="48"/>
      <c r="B106" s="49"/>
      <c r="C106" s="50" t="s">
        <v>74</v>
      </c>
      <c r="D106" s="51"/>
      <c r="E106" s="52"/>
    </row>
    <row r="107" spans="1:5" s="53" customFormat="1" ht="19.5" customHeight="1" hidden="1">
      <c r="A107" s="48"/>
      <c r="B107" s="49"/>
      <c r="C107" s="50" t="s">
        <v>165</v>
      </c>
      <c r="D107" s="51"/>
      <c r="E107" s="52"/>
    </row>
    <row r="108" spans="1:5" s="53" customFormat="1" ht="19.5" customHeight="1" hidden="1">
      <c r="A108" s="48"/>
      <c r="B108" s="49"/>
      <c r="C108" s="50" t="s">
        <v>17</v>
      </c>
      <c r="D108" s="51"/>
      <c r="E108" s="52"/>
    </row>
    <row r="109" spans="1:5" s="53" customFormat="1" ht="19.5" customHeight="1" hidden="1">
      <c r="A109" s="48"/>
      <c r="B109" s="49"/>
      <c r="C109" s="50" t="s">
        <v>75</v>
      </c>
      <c r="D109" s="51"/>
      <c r="E109" s="52"/>
    </row>
    <row r="110" spans="1:5" s="53" customFormat="1" ht="19.5" customHeight="1" hidden="1">
      <c r="A110" s="48"/>
      <c r="B110" s="49"/>
      <c r="C110" s="50" t="s">
        <v>13</v>
      </c>
      <c r="D110" s="51"/>
      <c r="E110" s="52"/>
    </row>
    <row r="111" spans="1:5" s="53" customFormat="1" ht="19.5" customHeight="1" hidden="1">
      <c r="A111" s="48"/>
      <c r="B111" s="49"/>
      <c r="C111" s="50" t="s">
        <v>76</v>
      </c>
      <c r="D111" s="51"/>
      <c r="E111" s="52"/>
    </row>
    <row r="112" spans="1:5" s="53" customFormat="1" ht="19.5" customHeight="1" hidden="1">
      <c r="A112" s="48"/>
      <c r="B112" s="49"/>
      <c r="C112" s="50" t="s">
        <v>128</v>
      </c>
      <c r="D112" s="51"/>
      <c r="E112" s="52"/>
    </row>
    <row r="113" spans="1:5" s="53" customFormat="1" ht="19.5" customHeight="1" hidden="1">
      <c r="A113" s="48"/>
      <c r="B113" s="49"/>
      <c r="C113" s="50" t="s">
        <v>9</v>
      </c>
      <c r="D113" s="51"/>
      <c r="E113" s="52"/>
    </row>
    <row r="114" spans="1:5" s="53" customFormat="1" ht="19.5" customHeight="1" hidden="1">
      <c r="A114" s="48"/>
      <c r="B114" s="49"/>
      <c r="C114" s="50" t="s">
        <v>150</v>
      </c>
      <c r="D114" s="51"/>
      <c r="E114" s="52"/>
    </row>
    <row r="115" spans="1:5" s="53" customFormat="1" ht="19.5" customHeight="1" hidden="1">
      <c r="A115" s="48"/>
      <c r="B115" s="49"/>
      <c r="C115" s="50" t="s">
        <v>18</v>
      </c>
      <c r="D115" s="51"/>
      <c r="E115" s="52"/>
    </row>
    <row r="116" spans="1:5" s="53" customFormat="1" ht="19.5" customHeight="1" hidden="1">
      <c r="A116" s="48"/>
      <c r="B116" s="49"/>
      <c r="C116" s="50" t="s">
        <v>62</v>
      </c>
      <c r="D116" s="51"/>
      <c r="E116" s="52"/>
    </row>
    <row r="117" spans="1:5" s="53" customFormat="1" ht="19.5" customHeight="1" hidden="1">
      <c r="A117" s="48"/>
      <c r="B117" s="49"/>
      <c r="C117" s="50" t="s">
        <v>149</v>
      </c>
      <c r="D117" s="51"/>
      <c r="E117" s="52"/>
    </row>
    <row r="118" spans="1:5" s="53" customFormat="1" ht="19.5" customHeight="1" hidden="1">
      <c r="A118" s="48"/>
      <c r="B118" s="49"/>
      <c r="C118" s="50" t="s">
        <v>12</v>
      </c>
      <c r="D118" s="51"/>
      <c r="E118" s="52"/>
    </row>
    <row r="119" spans="1:5" s="53" customFormat="1" ht="19.5" customHeight="1" hidden="1">
      <c r="A119" s="48"/>
      <c r="B119" s="49"/>
      <c r="C119" s="50" t="s">
        <v>20</v>
      </c>
      <c r="D119" s="51"/>
      <c r="E119" s="52"/>
    </row>
    <row r="120" spans="1:5" s="53" customFormat="1" ht="19.5" customHeight="1" hidden="1">
      <c r="A120" s="48"/>
      <c r="B120" s="49"/>
      <c r="C120" s="50" t="s">
        <v>77</v>
      </c>
      <c r="D120" s="51"/>
      <c r="E120" s="52"/>
    </row>
    <row r="121" spans="1:5" s="53" customFormat="1" ht="19.5" customHeight="1" hidden="1">
      <c r="A121" s="48"/>
      <c r="B121" s="49"/>
      <c r="C121" s="50" t="s">
        <v>78</v>
      </c>
      <c r="D121" s="51"/>
      <c r="E121" s="52"/>
    </row>
    <row r="122" spans="1:5" s="53" customFormat="1" ht="19.5" customHeight="1" hidden="1">
      <c r="A122" s="48"/>
      <c r="B122" s="49"/>
      <c r="C122" s="50" t="s">
        <v>167</v>
      </c>
      <c r="D122" s="51"/>
      <c r="E122" s="52"/>
    </row>
    <row r="123" spans="1:5" s="29" customFormat="1" ht="19.5" customHeight="1" hidden="1">
      <c r="A123" s="24" t="s">
        <v>161</v>
      </c>
      <c r="B123" s="105"/>
      <c r="C123" s="106"/>
      <c r="D123" s="43">
        <v>0</v>
      </c>
      <c r="E123" s="28"/>
    </row>
    <row r="124" spans="1:5" s="36" customFormat="1" ht="21" customHeight="1" hidden="1">
      <c r="A124" s="22"/>
      <c r="B124" s="56"/>
      <c r="C124" s="23"/>
      <c r="D124" s="43"/>
      <c r="E124" s="35"/>
    </row>
    <row r="125" spans="1:5" s="36" customFormat="1" ht="21" customHeight="1" hidden="1">
      <c r="A125" s="22"/>
      <c r="B125" s="56"/>
      <c r="C125" s="23"/>
      <c r="D125" s="43"/>
      <c r="E125" s="35"/>
    </row>
    <row r="126" spans="1:5" s="36" customFormat="1" ht="21" customHeight="1">
      <c r="A126" s="64" t="s">
        <v>110</v>
      </c>
      <c r="B126" s="97" t="s">
        <v>162</v>
      </c>
      <c r="C126" s="98"/>
      <c r="D126" s="65">
        <f>SUM(D127:D132)</f>
        <v>7445.4</v>
      </c>
      <c r="E126" s="35"/>
    </row>
    <row r="127" spans="1:5" s="36" customFormat="1" ht="27" customHeight="1">
      <c r="A127" s="44" t="s">
        <v>165</v>
      </c>
      <c r="B127" s="87" t="s">
        <v>21</v>
      </c>
      <c r="C127" s="100"/>
      <c r="D127" s="32">
        <v>500</v>
      </c>
      <c r="E127" s="37"/>
    </row>
    <row r="128" spans="1:5" s="36" customFormat="1" ht="19.5" customHeight="1">
      <c r="A128" s="101" t="s">
        <v>14</v>
      </c>
      <c r="B128" s="87" t="s">
        <v>190</v>
      </c>
      <c r="C128" s="100"/>
      <c r="D128" s="32">
        <v>1000</v>
      </c>
      <c r="E128" s="37"/>
    </row>
    <row r="129" spans="1:5" s="36" customFormat="1" ht="19.5" customHeight="1">
      <c r="A129" s="102"/>
      <c r="B129" s="87" t="s">
        <v>35</v>
      </c>
      <c r="C129" s="100"/>
      <c r="D129" s="32">
        <v>394.2</v>
      </c>
      <c r="E129" s="37"/>
    </row>
    <row r="130" spans="1:5" s="36" customFormat="1" ht="19.5" customHeight="1">
      <c r="A130" s="102"/>
      <c r="B130" s="87" t="s">
        <v>15</v>
      </c>
      <c r="C130" s="100"/>
      <c r="D130" s="32">
        <f>550+3150+670+810</f>
        <v>5180</v>
      </c>
      <c r="E130" s="37"/>
    </row>
    <row r="131" spans="1:5" s="36" customFormat="1" ht="30.75" customHeight="1">
      <c r="A131" s="58" t="s">
        <v>191</v>
      </c>
      <c r="B131" s="87" t="s">
        <v>170</v>
      </c>
      <c r="C131" s="99"/>
      <c r="D131" s="32">
        <v>241.2</v>
      </c>
      <c r="E131" s="37"/>
    </row>
    <row r="132" spans="1:5" s="36" customFormat="1" ht="30" customHeight="1">
      <c r="A132" s="46" t="s">
        <v>18</v>
      </c>
      <c r="B132" s="87" t="s">
        <v>8</v>
      </c>
      <c r="C132" s="100"/>
      <c r="D132" s="43">
        <v>130</v>
      </c>
      <c r="E132" s="37"/>
    </row>
    <row r="133" spans="1:6" s="36" customFormat="1" ht="21" customHeight="1">
      <c r="A133" s="66"/>
      <c r="B133" s="97" t="s">
        <v>107</v>
      </c>
      <c r="C133" s="98"/>
      <c r="D133" s="67">
        <f>D10+D126</f>
        <v>9825.759999999998</v>
      </c>
      <c r="E133" s="37"/>
      <c r="F133" s="38"/>
    </row>
    <row r="134" spans="1:5" s="36" customFormat="1" ht="21" customHeight="1">
      <c r="A134" s="68"/>
      <c r="B134" s="92" t="s">
        <v>163</v>
      </c>
      <c r="C134" s="93"/>
      <c r="D134" s="69">
        <f>SUM(D135:D137)</f>
        <v>0</v>
      </c>
      <c r="E134" s="37"/>
    </row>
    <row r="135" spans="1:5" s="36" customFormat="1" ht="24.75" customHeight="1">
      <c r="A135" s="22" t="s">
        <v>63</v>
      </c>
      <c r="B135" s="94"/>
      <c r="C135" s="95"/>
      <c r="D135" s="55"/>
      <c r="E135" s="37"/>
    </row>
    <row r="136" spans="1:5" s="36" customFormat="1" ht="18" customHeight="1">
      <c r="A136" s="22" t="s">
        <v>168</v>
      </c>
      <c r="B136" s="87"/>
      <c r="C136" s="88"/>
      <c r="D136" s="55"/>
      <c r="E136" s="37"/>
    </row>
    <row r="137" spans="1:5" s="36" customFormat="1" ht="37.5" customHeight="1">
      <c r="A137" s="22" t="s">
        <v>18</v>
      </c>
      <c r="B137" s="94"/>
      <c r="C137" s="95"/>
      <c r="D137" s="55"/>
      <c r="E137" s="37"/>
    </row>
    <row r="138" spans="1:5" s="36" customFormat="1" ht="21" customHeight="1">
      <c r="A138" s="68"/>
      <c r="B138" s="92" t="s">
        <v>164</v>
      </c>
      <c r="C138" s="93"/>
      <c r="D138" s="70">
        <f>D133+D134</f>
        <v>9825.759999999998</v>
      </c>
      <c r="E138" s="21"/>
    </row>
    <row r="139" spans="1:4" ht="21" customHeight="1">
      <c r="A139" s="76"/>
      <c r="B139" s="96" t="s">
        <v>184</v>
      </c>
      <c r="C139" s="96"/>
      <c r="D139" s="77">
        <f>SUM(D140:D148)</f>
        <v>0</v>
      </c>
    </row>
    <row r="140" spans="1:5" s="36" customFormat="1" ht="52.5" customHeight="1">
      <c r="A140" s="22" t="s">
        <v>36</v>
      </c>
      <c r="B140" s="87"/>
      <c r="C140" s="88"/>
      <c r="D140" s="43"/>
      <c r="E140" s="37"/>
    </row>
    <row r="141" spans="1:5" s="74" customFormat="1" ht="21" customHeight="1">
      <c r="A141" s="42"/>
      <c r="B141" s="89"/>
      <c r="C141" s="90"/>
      <c r="D141" s="45"/>
      <c r="E141" s="75"/>
    </row>
    <row r="142" spans="1:5" s="74" customFormat="1" ht="21" customHeight="1">
      <c r="A142" s="42"/>
      <c r="B142" s="91"/>
      <c r="C142" s="91"/>
      <c r="D142" s="79"/>
      <c r="E142" s="75"/>
    </row>
    <row r="143" spans="1:5" s="74" customFormat="1" ht="21" customHeight="1">
      <c r="A143" s="42"/>
      <c r="B143" s="83"/>
      <c r="C143" s="84"/>
      <c r="D143" s="45"/>
      <c r="E143" s="75"/>
    </row>
    <row r="144" spans="1:4" ht="18.75">
      <c r="A144" s="23"/>
      <c r="B144" s="83"/>
      <c r="C144" s="84"/>
      <c r="D144" s="39"/>
    </row>
    <row r="145" spans="1:4" ht="21" customHeight="1">
      <c r="A145" s="23"/>
      <c r="B145" s="83"/>
      <c r="C145" s="84"/>
      <c r="D145" s="39"/>
    </row>
    <row r="146" spans="1:4" ht="18.75">
      <c r="A146" s="23"/>
      <c r="B146" s="83"/>
      <c r="C146" s="84"/>
      <c r="D146" s="39"/>
    </row>
    <row r="147" spans="1:4" ht="18.75">
      <c r="A147" s="23"/>
      <c r="B147" s="83"/>
      <c r="C147" s="84"/>
      <c r="D147" s="39"/>
    </row>
    <row r="148" spans="1:4" ht="18.75">
      <c r="A148" s="23"/>
      <c r="B148" s="83"/>
      <c r="C148" s="84"/>
      <c r="D148" s="39"/>
    </row>
    <row r="149" spans="1:4" ht="18.75">
      <c r="A149" s="23"/>
      <c r="B149" s="85"/>
      <c r="C149" s="86"/>
      <c r="D149" s="39"/>
    </row>
  </sheetData>
  <sheetProtection/>
  <mergeCells count="42">
    <mergeCell ref="A1:E1"/>
    <mergeCell ref="A2:D2"/>
    <mergeCell ref="A4:C4"/>
    <mergeCell ref="A5:C5"/>
    <mergeCell ref="A6:C6"/>
    <mergeCell ref="A7:C7"/>
    <mergeCell ref="A9:D9"/>
    <mergeCell ref="B10:C10"/>
    <mergeCell ref="B11:C11"/>
    <mergeCell ref="B29:C29"/>
    <mergeCell ref="B30:C30"/>
    <mergeCell ref="B31:C31"/>
    <mergeCell ref="B49:C49"/>
    <mergeCell ref="B69:C69"/>
    <mergeCell ref="B87:C87"/>
    <mergeCell ref="B105:C105"/>
    <mergeCell ref="B123:C123"/>
    <mergeCell ref="B126:C126"/>
    <mergeCell ref="B133:C133"/>
    <mergeCell ref="B131:C131"/>
    <mergeCell ref="B132:C132"/>
    <mergeCell ref="B127:C127"/>
    <mergeCell ref="A128:A130"/>
    <mergeCell ref="B128:C128"/>
    <mergeCell ref="B129:C129"/>
    <mergeCell ref="B130:C130"/>
    <mergeCell ref="B134:C134"/>
    <mergeCell ref="B135:C135"/>
    <mergeCell ref="B136:C136"/>
    <mergeCell ref="B137:C137"/>
    <mergeCell ref="B138:C138"/>
    <mergeCell ref="B139:C139"/>
    <mergeCell ref="B146:C146"/>
    <mergeCell ref="B147:C147"/>
    <mergeCell ref="B148:C148"/>
    <mergeCell ref="B149:C149"/>
    <mergeCell ref="B140:C140"/>
    <mergeCell ref="B141:C141"/>
    <mergeCell ref="B142:C142"/>
    <mergeCell ref="B143:C143"/>
    <mergeCell ref="B144:C144"/>
    <mergeCell ref="B145:C145"/>
  </mergeCells>
  <printOptions horizontalCentered="1"/>
  <pageMargins left="0.57" right="0.1968503937007874" top="0.4330708661417323" bottom="0.2" header="0.31496062992125984" footer="0.2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9"/>
  <sheetViews>
    <sheetView view="pageBreakPreview" zoomScaleSheetLayoutView="100" zoomScalePageLayoutView="0" workbookViewId="0" topLeftCell="A146">
      <selection activeCell="B28" sqref="B28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1" customWidth="1"/>
    <col min="5" max="5" width="8.8515625" style="40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7" customHeight="1">
      <c r="A1" s="112" t="s">
        <v>89</v>
      </c>
      <c r="B1" s="112"/>
      <c r="C1" s="112"/>
      <c r="D1" s="112"/>
      <c r="E1" s="112"/>
    </row>
    <row r="2" spans="1:5" ht="27" customHeight="1" hidden="1">
      <c r="A2" s="113" t="s">
        <v>104</v>
      </c>
      <c r="B2" s="113"/>
      <c r="C2" s="113"/>
      <c r="D2" s="114"/>
      <c r="E2" s="27"/>
    </row>
    <row r="3" spans="1:5" ht="24" customHeight="1">
      <c r="A3" s="59"/>
      <c r="B3" s="59"/>
      <c r="C3" s="59"/>
      <c r="D3" s="61" t="s">
        <v>112</v>
      </c>
      <c r="E3" s="27"/>
    </row>
    <row r="4" spans="1:5" ht="24" customHeight="1">
      <c r="A4" s="115" t="s">
        <v>88</v>
      </c>
      <c r="B4" s="116"/>
      <c r="C4" s="117"/>
      <c r="D4" s="63">
        <f>D5+D6+D7</f>
        <v>1098367.69</v>
      </c>
      <c r="E4" s="27"/>
    </row>
    <row r="5" spans="1:5" ht="24" customHeight="1">
      <c r="A5" s="118" t="s">
        <v>185</v>
      </c>
      <c r="B5" s="119"/>
      <c r="C5" s="120"/>
      <c r="D5" s="60">
        <v>968336.57</v>
      </c>
      <c r="E5" s="27"/>
    </row>
    <row r="6" spans="1:5" ht="24" customHeight="1">
      <c r="A6" s="118" t="s">
        <v>186</v>
      </c>
      <c r="B6" s="119"/>
      <c r="C6" s="120"/>
      <c r="D6" s="71">
        <v>363.09</v>
      </c>
      <c r="E6" s="27"/>
    </row>
    <row r="7" spans="1:5" ht="24" customHeight="1">
      <c r="A7" s="121" t="s">
        <v>187</v>
      </c>
      <c r="B7" s="121"/>
      <c r="C7" s="121"/>
      <c r="D7" s="60">
        <v>129668.03</v>
      </c>
      <c r="E7" s="27"/>
    </row>
    <row r="8" spans="1:5" ht="9" customHeight="1">
      <c r="A8" s="72"/>
      <c r="B8" s="73"/>
      <c r="C8" s="73"/>
      <c r="D8" s="71"/>
      <c r="E8" s="27"/>
    </row>
    <row r="9" spans="1:5" s="29" customFormat="1" ht="24" customHeight="1">
      <c r="A9" s="107" t="s">
        <v>23</v>
      </c>
      <c r="B9" s="108"/>
      <c r="C9" s="108"/>
      <c r="D9" s="109"/>
      <c r="E9" s="28"/>
    </row>
    <row r="10" spans="1:5" s="29" customFormat="1" ht="21" customHeight="1">
      <c r="A10" s="62" t="s">
        <v>158</v>
      </c>
      <c r="B10" s="97" t="s">
        <v>159</v>
      </c>
      <c r="C10" s="98"/>
      <c r="D10" s="63">
        <f>D11+D29+D30+D31++D49+D69+D87+D105+D123+D124+D125</f>
        <v>15952.640000000001</v>
      </c>
      <c r="E10" s="28"/>
    </row>
    <row r="11" spans="1:5" s="29" customFormat="1" ht="24" customHeight="1">
      <c r="A11" s="44" t="s">
        <v>160</v>
      </c>
      <c r="B11" s="110" t="s">
        <v>99</v>
      </c>
      <c r="C11" s="111"/>
      <c r="D11" s="47">
        <f>SUM(D12:D28)</f>
        <v>14770.95</v>
      </c>
      <c r="E11" s="28"/>
    </row>
    <row r="12" spans="1:5" s="53" customFormat="1" ht="15.75" customHeight="1" hidden="1">
      <c r="A12" s="48"/>
      <c r="B12" s="49"/>
      <c r="C12" s="50" t="s">
        <v>74</v>
      </c>
      <c r="D12" s="51"/>
      <c r="E12" s="52"/>
    </row>
    <row r="13" spans="1:5" s="53" customFormat="1" ht="15.75" customHeight="1" hidden="1">
      <c r="A13" s="48"/>
      <c r="B13" s="49"/>
      <c r="C13" s="50" t="s">
        <v>165</v>
      </c>
      <c r="D13" s="51"/>
      <c r="E13" s="52"/>
    </row>
    <row r="14" spans="1:5" s="53" customFormat="1" ht="15.75" customHeight="1" hidden="1">
      <c r="A14" s="48"/>
      <c r="B14" s="49"/>
      <c r="C14" s="50" t="s">
        <v>17</v>
      </c>
      <c r="D14" s="51"/>
      <c r="E14" s="52"/>
    </row>
    <row r="15" spans="1:5" s="53" customFormat="1" ht="15.75" customHeight="1" hidden="1">
      <c r="A15" s="48"/>
      <c r="B15" s="49"/>
      <c r="C15" s="50" t="s">
        <v>75</v>
      </c>
      <c r="D15" s="51"/>
      <c r="E15" s="52"/>
    </row>
    <row r="16" spans="1:5" s="53" customFormat="1" ht="15.75" customHeight="1" hidden="1">
      <c r="A16" s="48"/>
      <c r="B16" s="49"/>
      <c r="C16" s="50" t="s">
        <v>13</v>
      </c>
      <c r="D16" s="51"/>
      <c r="E16" s="52"/>
    </row>
    <row r="17" spans="1:5" s="53" customFormat="1" ht="15.75" customHeight="1" hidden="1">
      <c r="A17" s="48"/>
      <c r="B17" s="49"/>
      <c r="C17" s="50" t="s">
        <v>76</v>
      </c>
      <c r="D17" s="51"/>
      <c r="E17" s="52"/>
    </row>
    <row r="18" spans="1:5" s="53" customFormat="1" ht="15.75" customHeight="1" hidden="1">
      <c r="A18" s="48"/>
      <c r="B18" s="49"/>
      <c r="C18" s="50" t="s">
        <v>128</v>
      </c>
      <c r="D18" s="51"/>
      <c r="E18" s="52"/>
    </row>
    <row r="19" spans="1:5" s="53" customFormat="1" ht="15.75" customHeight="1" hidden="1">
      <c r="A19" s="48"/>
      <c r="B19" s="49"/>
      <c r="C19" s="50" t="s">
        <v>9</v>
      </c>
      <c r="D19" s="51"/>
      <c r="E19" s="52"/>
    </row>
    <row r="20" spans="1:5" s="53" customFormat="1" ht="15.75" customHeight="1" hidden="1">
      <c r="A20" s="48"/>
      <c r="B20" s="49"/>
      <c r="C20" s="50" t="s">
        <v>150</v>
      </c>
      <c r="D20" s="51"/>
      <c r="E20" s="52"/>
    </row>
    <row r="21" spans="1:5" s="53" customFormat="1" ht="15.75" customHeight="1" hidden="1">
      <c r="A21" s="48"/>
      <c r="B21" s="49"/>
      <c r="C21" s="50" t="s">
        <v>18</v>
      </c>
      <c r="D21" s="51"/>
      <c r="E21" s="52"/>
    </row>
    <row r="22" spans="1:5" s="53" customFormat="1" ht="15.75" customHeight="1" hidden="1">
      <c r="A22" s="48"/>
      <c r="B22" s="49"/>
      <c r="C22" s="50" t="s">
        <v>62</v>
      </c>
      <c r="D22" s="51"/>
      <c r="E22" s="52"/>
    </row>
    <row r="23" spans="1:5" s="53" customFormat="1" ht="15.75" customHeight="1" hidden="1">
      <c r="A23" s="48"/>
      <c r="B23" s="49"/>
      <c r="C23" s="50" t="s">
        <v>149</v>
      </c>
      <c r="D23" s="51">
        <v>14770.95</v>
      </c>
      <c r="E23" s="52"/>
    </row>
    <row r="24" spans="1:5" s="53" customFormat="1" ht="15.75" customHeight="1" hidden="1">
      <c r="A24" s="48"/>
      <c r="B24" s="49"/>
      <c r="C24" s="50" t="s">
        <v>12</v>
      </c>
      <c r="D24" s="51"/>
      <c r="E24" s="52"/>
    </row>
    <row r="25" spans="1:5" s="53" customFormat="1" ht="15.75" customHeight="1" hidden="1">
      <c r="A25" s="48"/>
      <c r="B25" s="49"/>
      <c r="C25" s="50" t="s">
        <v>20</v>
      </c>
      <c r="D25" s="51"/>
      <c r="E25" s="52"/>
    </row>
    <row r="26" spans="1:5" s="53" customFormat="1" ht="15.75" customHeight="1" hidden="1">
      <c r="A26" s="48"/>
      <c r="B26" s="49"/>
      <c r="C26" s="50" t="s">
        <v>77</v>
      </c>
      <c r="D26" s="51"/>
      <c r="E26" s="52"/>
    </row>
    <row r="27" spans="1:5" s="53" customFormat="1" ht="15.75" customHeight="1" hidden="1">
      <c r="A27" s="48"/>
      <c r="B27" s="49"/>
      <c r="C27" s="50" t="s">
        <v>78</v>
      </c>
      <c r="D27" s="51"/>
      <c r="E27" s="52"/>
    </row>
    <row r="28" spans="1:5" s="53" customFormat="1" ht="15.75" customHeight="1" hidden="1">
      <c r="A28" s="48"/>
      <c r="B28" s="49"/>
      <c r="C28" s="50" t="s">
        <v>167</v>
      </c>
      <c r="D28" s="51"/>
      <c r="E28" s="52"/>
    </row>
    <row r="29" spans="1:5" s="29" customFormat="1" ht="22.5" customHeight="1">
      <c r="A29" s="22" t="s">
        <v>121</v>
      </c>
      <c r="B29" s="87" t="s">
        <v>41</v>
      </c>
      <c r="C29" s="88"/>
      <c r="D29" s="30">
        <v>500.18</v>
      </c>
      <c r="E29" s="28"/>
    </row>
    <row r="30" spans="1:5" s="29" customFormat="1" ht="22.5" customHeight="1" hidden="1">
      <c r="A30" s="22" t="s">
        <v>123</v>
      </c>
      <c r="B30" s="87"/>
      <c r="C30" s="88"/>
      <c r="D30" s="30"/>
      <c r="E30" s="28"/>
    </row>
    <row r="31" spans="1:5" s="29" customFormat="1" ht="22.5" customHeight="1">
      <c r="A31" s="22" t="s">
        <v>113</v>
      </c>
      <c r="B31" s="103" t="s">
        <v>118</v>
      </c>
      <c r="C31" s="104"/>
      <c r="D31" s="54">
        <f>SUM(D32:D48)</f>
        <v>0</v>
      </c>
      <c r="E31" s="28"/>
    </row>
    <row r="32" spans="1:5" s="53" customFormat="1" ht="26.25" customHeight="1" hidden="1">
      <c r="A32" s="48"/>
      <c r="B32" s="48"/>
      <c r="C32" s="57" t="s">
        <v>74</v>
      </c>
      <c r="D32" s="51"/>
      <c r="E32" s="52"/>
    </row>
    <row r="33" spans="1:5" s="53" customFormat="1" ht="26.25" customHeight="1" hidden="1">
      <c r="A33" s="48"/>
      <c r="B33" s="48"/>
      <c r="C33" s="57" t="s">
        <v>165</v>
      </c>
      <c r="D33" s="51"/>
      <c r="E33" s="52"/>
    </row>
    <row r="34" spans="1:5" s="53" customFormat="1" ht="26.25" customHeight="1" hidden="1">
      <c r="A34" s="48"/>
      <c r="B34" s="48"/>
      <c r="C34" s="57" t="s">
        <v>17</v>
      </c>
      <c r="D34" s="51"/>
      <c r="E34" s="52"/>
    </row>
    <row r="35" spans="1:5" s="53" customFormat="1" ht="26.25" customHeight="1" hidden="1">
      <c r="A35" s="48"/>
      <c r="B35" s="48"/>
      <c r="C35" s="57" t="s">
        <v>75</v>
      </c>
      <c r="D35" s="51"/>
      <c r="E35" s="52"/>
    </row>
    <row r="36" spans="1:5" s="53" customFormat="1" ht="26.25" customHeight="1" hidden="1">
      <c r="A36" s="48"/>
      <c r="B36" s="48"/>
      <c r="C36" s="57" t="s">
        <v>13</v>
      </c>
      <c r="D36" s="51"/>
      <c r="E36" s="52"/>
    </row>
    <row r="37" spans="1:5" s="53" customFormat="1" ht="26.25" customHeight="1" hidden="1">
      <c r="A37" s="48"/>
      <c r="B37" s="48"/>
      <c r="C37" s="57" t="s">
        <v>76</v>
      </c>
      <c r="D37" s="51"/>
      <c r="E37" s="52"/>
    </row>
    <row r="38" spans="1:5" s="53" customFormat="1" ht="26.25" customHeight="1" hidden="1">
      <c r="A38" s="48"/>
      <c r="B38" s="48"/>
      <c r="C38" s="57" t="s">
        <v>128</v>
      </c>
      <c r="D38" s="51"/>
      <c r="E38" s="52"/>
    </row>
    <row r="39" spans="1:5" s="53" customFormat="1" ht="26.25" customHeight="1" hidden="1">
      <c r="A39" s="48"/>
      <c r="B39" s="48"/>
      <c r="C39" s="57" t="s">
        <v>9</v>
      </c>
      <c r="D39" s="51"/>
      <c r="E39" s="52"/>
    </row>
    <row r="40" spans="1:5" s="53" customFormat="1" ht="26.25" customHeight="1" hidden="1">
      <c r="A40" s="48"/>
      <c r="B40" s="48"/>
      <c r="C40" s="57" t="s">
        <v>150</v>
      </c>
      <c r="D40" s="51"/>
      <c r="E40" s="52"/>
    </row>
    <row r="41" spans="1:5" s="53" customFormat="1" ht="26.25" customHeight="1" hidden="1">
      <c r="A41" s="48"/>
      <c r="B41" s="48"/>
      <c r="C41" s="57" t="s">
        <v>18</v>
      </c>
      <c r="D41" s="51"/>
      <c r="E41" s="52"/>
    </row>
    <row r="42" spans="1:5" s="53" customFormat="1" ht="26.25" customHeight="1" hidden="1">
      <c r="A42" s="48"/>
      <c r="B42" s="48"/>
      <c r="C42" s="57" t="s">
        <v>62</v>
      </c>
      <c r="D42" s="51"/>
      <c r="E42" s="52"/>
    </row>
    <row r="43" spans="1:5" s="53" customFormat="1" ht="26.25" customHeight="1" hidden="1">
      <c r="A43" s="48"/>
      <c r="B43" s="48"/>
      <c r="C43" s="57" t="s">
        <v>149</v>
      </c>
      <c r="D43" s="51"/>
      <c r="E43" s="52"/>
    </row>
    <row r="44" spans="1:5" s="53" customFormat="1" ht="26.25" customHeight="1" hidden="1">
      <c r="A44" s="48"/>
      <c r="B44" s="48"/>
      <c r="C44" s="57" t="s">
        <v>12</v>
      </c>
      <c r="D44" s="51"/>
      <c r="E44" s="52"/>
    </row>
    <row r="45" spans="1:5" s="53" customFormat="1" ht="26.25" customHeight="1" hidden="1">
      <c r="A45" s="48"/>
      <c r="B45" s="48"/>
      <c r="C45" s="57" t="s">
        <v>20</v>
      </c>
      <c r="D45" s="51"/>
      <c r="E45" s="52"/>
    </row>
    <row r="46" spans="1:5" s="53" customFormat="1" ht="26.25" customHeight="1" hidden="1">
      <c r="A46" s="48"/>
      <c r="B46" s="48"/>
      <c r="C46" s="57" t="s">
        <v>77</v>
      </c>
      <c r="D46" s="51"/>
      <c r="E46" s="52"/>
    </row>
    <row r="47" spans="1:5" s="53" customFormat="1" ht="26.25" customHeight="1" hidden="1">
      <c r="A47" s="48"/>
      <c r="B47" s="48"/>
      <c r="C47" s="57" t="s">
        <v>78</v>
      </c>
      <c r="D47" s="51"/>
      <c r="E47" s="52"/>
    </row>
    <row r="48" spans="1:5" s="53" customFormat="1" ht="26.25" customHeight="1" hidden="1">
      <c r="A48" s="48"/>
      <c r="B48" s="48"/>
      <c r="C48" s="57" t="s">
        <v>167</v>
      </c>
      <c r="D48" s="51"/>
      <c r="E48" s="52"/>
    </row>
    <row r="49" spans="1:5" s="29" customFormat="1" ht="21.75" customHeight="1">
      <c r="A49" s="22"/>
      <c r="B49" s="103" t="s">
        <v>79</v>
      </c>
      <c r="C49" s="104"/>
      <c r="D49" s="54">
        <f>SUM(D50:D68)</f>
        <v>32.61</v>
      </c>
      <c r="E49" s="28"/>
    </row>
    <row r="50" spans="1:5" s="53" customFormat="1" ht="21.75" customHeight="1" hidden="1">
      <c r="A50" s="48"/>
      <c r="B50" s="48"/>
      <c r="C50" s="50" t="s">
        <v>74</v>
      </c>
      <c r="D50" s="51">
        <v>32.61</v>
      </c>
      <c r="E50" s="52"/>
    </row>
    <row r="51" spans="1:5" s="53" customFormat="1" ht="21.75" customHeight="1" hidden="1">
      <c r="A51" s="48"/>
      <c r="B51" s="48"/>
      <c r="C51" s="57" t="s">
        <v>165</v>
      </c>
      <c r="D51" s="51"/>
      <c r="E51" s="52"/>
    </row>
    <row r="52" spans="1:5" s="53" customFormat="1" ht="21.75" customHeight="1" hidden="1">
      <c r="A52" s="48"/>
      <c r="B52" s="48"/>
      <c r="C52" s="57" t="s">
        <v>17</v>
      </c>
      <c r="D52" s="51"/>
      <c r="E52" s="52"/>
    </row>
    <row r="53" spans="1:5" s="53" customFormat="1" ht="21.75" customHeight="1" hidden="1">
      <c r="A53" s="48"/>
      <c r="B53" s="48"/>
      <c r="C53" s="57" t="s">
        <v>75</v>
      </c>
      <c r="D53" s="51"/>
      <c r="E53" s="52"/>
    </row>
    <row r="54" spans="1:5" s="53" customFormat="1" ht="21.75" customHeight="1" hidden="1">
      <c r="A54" s="48"/>
      <c r="B54" s="48"/>
      <c r="C54" s="57" t="s">
        <v>13</v>
      </c>
      <c r="D54" s="51"/>
      <c r="E54" s="52"/>
    </row>
    <row r="55" spans="1:5" s="53" customFormat="1" ht="21.75" customHeight="1" hidden="1">
      <c r="A55" s="48"/>
      <c r="B55" s="48"/>
      <c r="C55" s="57" t="s">
        <v>76</v>
      </c>
      <c r="D55" s="51"/>
      <c r="E55" s="52"/>
    </row>
    <row r="56" spans="1:5" s="53" customFormat="1" ht="21.75" customHeight="1" hidden="1">
      <c r="A56" s="48"/>
      <c r="B56" s="48"/>
      <c r="C56" s="57" t="s">
        <v>128</v>
      </c>
      <c r="D56" s="51"/>
      <c r="E56" s="52"/>
    </row>
    <row r="57" spans="1:5" s="53" customFormat="1" ht="21.75" customHeight="1" hidden="1">
      <c r="A57" s="48"/>
      <c r="B57" s="48"/>
      <c r="C57" s="57" t="s">
        <v>9</v>
      </c>
      <c r="D57" s="51"/>
      <c r="E57" s="52"/>
    </row>
    <row r="58" spans="1:5" s="53" customFormat="1" ht="21.75" customHeight="1" hidden="1">
      <c r="A58" s="48"/>
      <c r="B58" s="48"/>
      <c r="C58" s="57" t="s">
        <v>78</v>
      </c>
      <c r="D58" s="51"/>
      <c r="E58" s="52"/>
    </row>
    <row r="59" spans="1:5" s="53" customFormat="1" ht="21.75" customHeight="1" hidden="1">
      <c r="A59" s="48"/>
      <c r="B59" s="48"/>
      <c r="C59" s="57" t="s">
        <v>20</v>
      </c>
      <c r="D59" s="51"/>
      <c r="E59" s="52"/>
    </row>
    <row r="60" spans="1:5" s="53" customFormat="1" ht="21.75" customHeight="1" hidden="1">
      <c r="A60" s="48"/>
      <c r="B60" s="48"/>
      <c r="C60" s="57" t="s">
        <v>150</v>
      </c>
      <c r="D60" s="51"/>
      <c r="E60" s="52"/>
    </row>
    <row r="61" spans="1:5" s="53" customFormat="1" ht="21.75" customHeight="1" hidden="1">
      <c r="A61" s="48"/>
      <c r="B61" s="48"/>
      <c r="C61" s="57" t="s">
        <v>18</v>
      </c>
      <c r="D61" s="51"/>
      <c r="E61" s="52"/>
    </row>
    <row r="62" spans="1:5" s="53" customFormat="1" ht="21.75" customHeight="1" hidden="1">
      <c r="A62" s="48"/>
      <c r="B62" s="48"/>
      <c r="C62" s="57" t="s">
        <v>62</v>
      </c>
      <c r="D62" s="51"/>
      <c r="E62" s="52"/>
    </row>
    <row r="63" spans="1:5" s="53" customFormat="1" ht="21.75" customHeight="1" hidden="1">
      <c r="A63" s="48"/>
      <c r="B63" s="48"/>
      <c r="C63" s="57" t="s">
        <v>149</v>
      </c>
      <c r="D63" s="51"/>
      <c r="E63" s="52"/>
    </row>
    <row r="64" spans="1:5" s="53" customFormat="1" ht="21.75" customHeight="1" hidden="1">
      <c r="A64" s="48"/>
      <c r="B64" s="48"/>
      <c r="C64" s="57" t="s">
        <v>12</v>
      </c>
      <c r="D64" s="51"/>
      <c r="E64" s="52"/>
    </row>
    <row r="65" spans="1:5" s="53" customFormat="1" ht="21.75" customHeight="1" hidden="1">
      <c r="A65" s="48"/>
      <c r="B65" s="48"/>
      <c r="C65" s="57" t="s">
        <v>20</v>
      </c>
      <c r="D65" s="51"/>
      <c r="E65" s="52"/>
    </row>
    <row r="66" spans="1:5" s="53" customFormat="1" ht="21.75" customHeight="1" hidden="1">
      <c r="A66" s="48"/>
      <c r="B66" s="48"/>
      <c r="C66" s="57" t="s">
        <v>77</v>
      </c>
      <c r="D66" s="51"/>
      <c r="E66" s="52"/>
    </row>
    <row r="67" spans="1:5" s="53" customFormat="1" ht="21.75" customHeight="1" hidden="1">
      <c r="A67" s="48"/>
      <c r="B67" s="48"/>
      <c r="C67" s="57" t="s">
        <v>78</v>
      </c>
      <c r="D67" s="51"/>
      <c r="E67" s="52"/>
    </row>
    <row r="68" spans="1:5" s="53" customFormat="1" ht="21.75" customHeight="1" hidden="1">
      <c r="A68" s="48"/>
      <c r="B68" s="48"/>
      <c r="C68" s="57" t="s">
        <v>167</v>
      </c>
      <c r="D68" s="51"/>
      <c r="E68" s="52"/>
    </row>
    <row r="69" spans="1:5" s="29" customFormat="1" ht="21.75" customHeight="1" hidden="1">
      <c r="A69" s="22"/>
      <c r="B69" s="103" t="s">
        <v>80</v>
      </c>
      <c r="C69" s="104"/>
      <c r="D69" s="54">
        <f>SUM(D70:D86)</f>
        <v>0</v>
      </c>
      <c r="E69" s="28"/>
    </row>
    <row r="70" spans="1:5" s="53" customFormat="1" ht="19.5" customHeight="1" hidden="1">
      <c r="A70" s="48"/>
      <c r="B70" s="48"/>
      <c r="C70" s="57" t="s">
        <v>74</v>
      </c>
      <c r="D70" s="51"/>
      <c r="E70" s="52"/>
    </row>
    <row r="71" spans="1:5" s="53" customFormat="1" ht="19.5" customHeight="1" hidden="1">
      <c r="A71" s="48"/>
      <c r="B71" s="48"/>
      <c r="C71" s="57" t="s">
        <v>165</v>
      </c>
      <c r="D71" s="51"/>
      <c r="E71" s="52"/>
    </row>
    <row r="72" spans="1:5" s="53" customFormat="1" ht="19.5" customHeight="1" hidden="1">
      <c r="A72" s="48"/>
      <c r="B72" s="48"/>
      <c r="C72" s="57" t="s">
        <v>17</v>
      </c>
      <c r="D72" s="51"/>
      <c r="E72" s="52"/>
    </row>
    <row r="73" spans="1:5" s="53" customFormat="1" ht="19.5" customHeight="1" hidden="1">
      <c r="A73" s="48"/>
      <c r="B73" s="48"/>
      <c r="C73" s="57" t="s">
        <v>75</v>
      </c>
      <c r="D73" s="51"/>
      <c r="E73" s="52"/>
    </row>
    <row r="74" spans="1:5" s="53" customFormat="1" ht="19.5" customHeight="1" hidden="1">
      <c r="A74" s="48"/>
      <c r="B74" s="48"/>
      <c r="C74" s="57" t="s">
        <v>13</v>
      </c>
      <c r="D74" s="51"/>
      <c r="E74" s="52"/>
    </row>
    <row r="75" spans="1:5" s="53" customFormat="1" ht="19.5" customHeight="1" hidden="1">
      <c r="A75" s="48"/>
      <c r="B75" s="48"/>
      <c r="C75" s="57" t="s">
        <v>76</v>
      </c>
      <c r="D75" s="51"/>
      <c r="E75" s="52"/>
    </row>
    <row r="76" spans="1:5" s="53" customFormat="1" ht="19.5" customHeight="1" hidden="1">
      <c r="A76" s="48"/>
      <c r="B76" s="48"/>
      <c r="C76" s="57" t="s">
        <v>128</v>
      </c>
      <c r="D76" s="51"/>
      <c r="E76" s="52"/>
    </row>
    <row r="77" spans="1:5" s="53" customFormat="1" ht="19.5" customHeight="1" hidden="1">
      <c r="A77" s="48"/>
      <c r="B77" s="48"/>
      <c r="C77" s="57" t="s">
        <v>9</v>
      </c>
      <c r="D77" s="51"/>
      <c r="E77" s="52"/>
    </row>
    <row r="78" spans="1:5" s="53" customFormat="1" ht="19.5" customHeight="1" hidden="1">
      <c r="A78" s="48"/>
      <c r="B78" s="48"/>
      <c r="C78" s="57" t="s">
        <v>150</v>
      </c>
      <c r="D78" s="51"/>
      <c r="E78" s="52"/>
    </row>
    <row r="79" spans="1:5" s="53" customFormat="1" ht="19.5" customHeight="1" hidden="1">
      <c r="A79" s="48"/>
      <c r="B79" s="48"/>
      <c r="C79" s="57" t="s">
        <v>18</v>
      </c>
      <c r="D79" s="51"/>
      <c r="E79" s="52"/>
    </row>
    <row r="80" spans="1:5" s="53" customFormat="1" ht="19.5" customHeight="1" hidden="1">
      <c r="A80" s="48"/>
      <c r="B80" s="48"/>
      <c r="C80" s="57" t="s">
        <v>62</v>
      </c>
      <c r="D80" s="51"/>
      <c r="E80" s="52"/>
    </row>
    <row r="81" spans="1:5" s="53" customFormat="1" ht="19.5" customHeight="1" hidden="1">
      <c r="A81" s="48"/>
      <c r="B81" s="48"/>
      <c r="C81" s="57" t="s">
        <v>149</v>
      </c>
      <c r="D81" s="51"/>
      <c r="E81" s="52"/>
    </row>
    <row r="82" spans="1:5" s="53" customFormat="1" ht="19.5" customHeight="1" hidden="1">
      <c r="A82" s="48"/>
      <c r="B82" s="48"/>
      <c r="C82" s="57" t="s">
        <v>12</v>
      </c>
      <c r="D82" s="51"/>
      <c r="E82" s="52"/>
    </row>
    <row r="83" spans="1:5" s="53" customFormat="1" ht="19.5" customHeight="1" hidden="1">
      <c r="A83" s="48"/>
      <c r="B83" s="48"/>
      <c r="C83" s="57" t="s">
        <v>20</v>
      </c>
      <c r="D83" s="51"/>
      <c r="E83" s="52"/>
    </row>
    <row r="84" spans="1:5" s="53" customFormat="1" ht="19.5" customHeight="1" hidden="1">
      <c r="A84" s="48"/>
      <c r="B84" s="48"/>
      <c r="C84" s="57" t="s">
        <v>77</v>
      </c>
      <c r="D84" s="51"/>
      <c r="E84" s="52"/>
    </row>
    <row r="85" spans="1:5" s="53" customFormat="1" ht="19.5" customHeight="1" hidden="1">
      <c r="A85" s="48"/>
      <c r="B85" s="48"/>
      <c r="C85" s="57" t="s">
        <v>78</v>
      </c>
      <c r="D85" s="51"/>
      <c r="E85" s="52"/>
    </row>
    <row r="86" spans="1:5" s="53" customFormat="1" ht="19.5" customHeight="1" hidden="1">
      <c r="A86" s="48"/>
      <c r="B86" s="48"/>
      <c r="C86" s="57" t="s">
        <v>167</v>
      </c>
      <c r="D86" s="51"/>
      <c r="E86" s="52"/>
    </row>
    <row r="87" spans="1:5" s="29" customFormat="1" ht="17.25" customHeight="1" hidden="1">
      <c r="A87" s="31"/>
      <c r="B87" s="103" t="s">
        <v>81</v>
      </c>
      <c r="C87" s="104"/>
      <c r="D87" s="54">
        <f>SUM(D88:D104)</f>
        <v>0</v>
      </c>
      <c r="E87" s="28"/>
    </row>
    <row r="88" spans="1:5" s="53" customFormat="1" ht="19.5" customHeight="1" hidden="1">
      <c r="A88" s="48"/>
      <c r="B88" s="49"/>
      <c r="C88" s="50" t="s">
        <v>74</v>
      </c>
      <c r="D88" s="51"/>
      <c r="E88" s="52"/>
    </row>
    <row r="89" spans="1:5" s="53" customFormat="1" ht="19.5" customHeight="1" hidden="1">
      <c r="A89" s="48"/>
      <c r="B89" s="49"/>
      <c r="C89" s="50" t="s">
        <v>165</v>
      </c>
      <c r="D89" s="51"/>
      <c r="E89" s="52"/>
    </row>
    <row r="90" spans="1:5" s="53" customFormat="1" ht="19.5" customHeight="1" hidden="1">
      <c r="A90" s="48"/>
      <c r="B90" s="49"/>
      <c r="C90" s="50" t="s">
        <v>17</v>
      </c>
      <c r="D90" s="51"/>
      <c r="E90" s="52"/>
    </row>
    <row r="91" spans="1:5" s="53" customFormat="1" ht="19.5" customHeight="1" hidden="1">
      <c r="A91" s="48"/>
      <c r="B91" s="49"/>
      <c r="C91" s="50" t="s">
        <v>75</v>
      </c>
      <c r="D91" s="51"/>
      <c r="E91" s="52"/>
    </row>
    <row r="92" spans="1:5" s="53" customFormat="1" ht="19.5" customHeight="1" hidden="1">
      <c r="A92" s="48"/>
      <c r="B92" s="49"/>
      <c r="C92" s="50" t="s">
        <v>13</v>
      </c>
      <c r="D92" s="51"/>
      <c r="E92" s="52"/>
    </row>
    <row r="93" spans="1:5" s="53" customFormat="1" ht="19.5" customHeight="1" hidden="1">
      <c r="A93" s="48"/>
      <c r="B93" s="49"/>
      <c r="C93" s="50" t="s">
        <v>76</v>
      </c>
      <c r="D93" s="51"/>
      <c r="E93" s="52"/>
    </row>
    <row r="94" spans="1:5" s="53" customFormat="1" ht="19.5" customHeight="1" hidden="1">
      <c r="A94" s="48"/>
      <c r="B94" s="49"/>
      <c r="C94" s="50" t="s">
        <v>128</v>
      </c>
      <c r="D94" s="51"/>
      <c r="E94" s="52"/>
    </row>
    <row r="95" spans="1:5" s="53" customFormat="1" ht="19.5" customHeight="1" hidden="1">
      <c r="A95" s="48"/>
      <c r="B95" s="49"/>
      <c r="C95" s="50" t="s">
        <v>9</v>
      </c>
      <c r="D95" s="51"/>
      <c r="E95" s="52"/>
    </row>
    <row r="96" spans="1:5" s="53" customFormat="1" ht="19.5" customHeight="1" hidden="1">
      <c r="A96" s="48"/>
      <c r="B96" s="49"/>
      <c r="C96" s="50" t="s">
        <v>150</v>
      </c>
      <c r="D96" s="51"/>
      <c r="E96" s="52"/>
    </row>
    <row r="97" spans="1:5" s="53" customFormat="1" ht="19.5" customHeight="1" hidden="1">
      <c r="A97" s="48"/>
      <c r="B97" s="49"/>
      <c r="C97" s="50" t="s">
        <v>18</v>
      </c>
      <c r="D97" s="51"/>
      <c r="E97" s="52"/>
    </row>
    <row r="98" spans="1:5" s="53" customFormat="1" ht="19.5" customHeight="1" hidden="1">
      <c r="A98" s="48"/>
      <c r="B98" s="49"/>
      <c r="C98" s="50" t="s">
        <v>62</v>
      </c>
      <c r="D98" s="51"/>
      <c r="E98" s="52"/>
    </row>
    <row r="99" spans="1:5" s="53" customFormat="1" ht="19.5" customHeight="1" hidden="1">
      <c r="A99" s="48"/>
      <c r="B99" s="49"/>
      <c r="C99" s="50" t="s">
        <v>149</v>
      </c>
      <c r="D99" s="51"/>
      <c r="E99" s="52"/>
    </row>
    <row r="100" spans="1:5" s="53" customFormat="1" ht="19.5" customHeight="1" hidden="1">
      <c r="A100" s="48"/>
      <c r="B100" s="49"/>
      <c r="C100" s="50" t="s">
        <v>12</v>
      </c>
      <c r="D100" s="51"/>
      <c r="E100" s="52"/>
    </row>
    <row r="101" spans="1:5" s="53" customFormat="1" ht="19.5" customHeight="1" hidden="1">
      <c r="A101" s="48"/>
      <c r="B101" s="49"/>
      <c r="C101" s="50" t="s">
        <v>20</v>
      </c>
      <c r="D101" s="51"/>
      <c r="E101" s="52"/>
    </row>
    <row r="102" spans="1:5" s="53" customFormat="1" ht="19.5" customHeight="1" hidden="1">
      <c r="A102" s="48"/>
      <c r="B102" s="49"/>
      <c r="C102" s="50" t="s">
        <v>77</v>
      </c>
      <c r="D102" s="51"/>
      <c r="E102" s="52"/>
    </row>
    <row r="103" spans="1:5" s="53" customFormat="1" ht="19.5" customHeight="1" hidden="1">
      <c r="A103" s="48"/>
      <c r="B103" s="49"/>
      <c r="C103" s="50" t="s">
        <v>78</v>
      </c>
      <c r="D103" s="51"/>
      <c r="E103" s="52"/>
    </row>
    <row r="104" spans="1:5" s="53" customFormat="1" ht="19.5" customHeight="1" hidden="1">
      <c r="A104" s="48"/>
      <c r="B104" s="49"/>
      <c r="C104" s="50" t="s">
        <v>167</v>
      </c>
      <c r="D104" s="51"/>
      <c r="E104" s="52"/>
    </row>
    <row r="105" spans="1:8" s="29" customFormat="1" ht="19.5" customHeight="1">
      <c r="A105" s="22"/>
      <c r="B105" s="103" t="s">
        <v>38</v>
      </c>
      <c r="C105" s="104"/>
      <c r="D105" s="34">
        <f>SUM(D106:D122)</f>
        <v>648.9</v>
      </c>
      <c r="E105" s="28"/>
      <c r="G105" s="33"/>
      <c r="H105" s="33"/>
    </row>
    <row r="106" spans="1:5" s="53" customFormat="1" ht="19.5" customHeight="1" hidden="1">
      <c r="A106" s="48"/>
      <c r="B106" s="49"/>
      <c r="C106" s="50" t="s">
        <v>74</v>
      </c>
      <c r="D106" s="51">
        <v>648.9</v>
      </c>
      <c r="E106" s="52"/>
    </row>
    <row r="107" spans="1:5" s="53" customFormat="1" ht="19.5" customHeight="1" hidden="1">
      <c r="A107" s="48"/>
      <c r="B107" s="49"/>
      <c r="C107" s="50" t="s">
        <v>165</v>
      </c>
      <c r="D107" s="51"/>
      <c r="E107" s="52"/>
    </row>
    <row r="108" spans="1:5" s="53" customFormat="1" ht="19.5" customHeight="1" hidden="1">
      <c r="A108" s="48"/>
      <c r="B108" s="49"/>
      <c r="C108" s="50" t="s">
        <v>17</v>
      </c>
      <c r="D108" s="51"/>
      <c r="E108" s="52"/>
    </row>
    <row r="109" spans="1:5" s="53" customFormat="1" ht="19.5" customHeight="1" hidden="1">
      <c r="A109" s="48"/>
      <c r="B109" s="49"/>
      <c r="C109" s="50" t="s">
        <v>75</v>
      </c>
      <c r="D109" s="51"/>
      <c r="E109" s="52"/>
    </row>
    <row r="110" spans="1:5" s="53" customFormat="1" ht="19.5" customHeight="1" hidden="1">
      <c r="A110" s="48"/>
      <c r="B110" s="49"/>
      <c r="C110" s="50" t="s">
        <v>13</v>
      </c>
      <c r="D110" s="51"/>
      <c r="E110" s="52"/>
    </row>
    <row r="111" spans="1:5" s="53" customFormat="1" ht="19.5" customHeight="1" hidden="1">
      <c r="A111" s="48"/>
      <c r="B111" s="49"/>
      <c r="C111" s="50" t="s">
        <v>76</v>
      </c>
      <c r="D111" s="51"/>
      <c r="E111" s="52"/>
    </row>
    <row r="112" spans="1:5" s="53" customFormat="1" ht="19.5" customHeight="1" hidden="1">
      <c r="A112" s="48"/>
      <c r="B112" s="49"/>
      <c r="C112" s="50" t="s">
        <v>128</v>
      </c>
      <c r="D112" s="51"/>
      <c r="E112" s="52"/>
    </row>
    <row r="113" spans="1:5" s="53" customFormat="1" ht="19.5" customHeight="1" hidden="1">
      <c r="A113" s="48"/>
      <c r="B113" s="49"/>
      <c r="C113" s="50" t="s">
        <v>9</v>
      </c>
      <c r="D113" s="51"/>
      <c r="E113" s="52"/>
    </row>
    <row r="114" spans="1:5" s="53" customFormat="1" ht="19.5" customHeight="1" hidden="1">
      <c r="A114" s="48"/>
      <c r="B114" s="49"/>
      <c r="C114" s="50" t="s">
        <v>150</v>
      </c>
      <c r="D114" s="51"/>
      <c r="E114" s="52"/>
    </row>
    <row r="115" spans="1:5" s="53" customFormat="1" ht="19.5" customHeight="1" hidden="1">
      <c r="A115" s="48"/>
      <c r="B115" s="49"/>
      <c r="C115" s="50" t="s">
        <v>18</v>
      </c>
      <c r="D115" s="51"/>
      <c r="E115" s="52"/>
    </row>
    <row r="116" spans="1:5" s="53" customFormat="1" ht="19.5" customHeight="1" hidden="1">
      <c r="A116" s="48"/>
      <c r="B116" s="49"/>
      <c r="C116" s="50" t="s">
        <v>62</v>
      </c>
      <c r="D116" s="51"/>
      <c r="E116" s="52"/>
    </row>
    <row r="117" spans="1:5" s="53" customFormat="1" ht="19.5" customHeight="1" hidden="1">
      <c r="A117" s="48"/>
      <c r="B117" s="49"/>
      <c r="C117" s="50" t="s">
        <v>149</v>
      </c>
      <c r="D117" s="51"/>
      <c r="E117" s="52"/>
    </row>
    <row r="118" spans="1:5" s="53" customFormat="1" ht="19.5" customHeight="1" hidden="1">
      <c r="A118" s="48"/>
      <c r="B118" s="49"/>
      <c r="C118" s="50" t="s">
        <v>12</v>
      </c>
      <c r="D118" s="51"/>
      <c r="E118" s="52"/>
    </row>
    <row r="119" spans="1:5" s="53" customFormat="1" ht="19.5" customHeight="1" hidden="1">
      <c r="A119" s="48"/>
      <c r="B119" s="49"/>
      <c r="C119" s="50" t="s">
        <v>20</v>
      </c>
      <c r="D119" s="51"/>
      <c r="E119" s="52"/>
    </row>
    <row r="120" spans="1:5" s="53" customFormat="1" ht="19.5" customHeight="1" hidden="1">
      <c r="A120" s="48"/>
      <c r="B120" s="49"/>
      <c r="C120" s="50" t="s">
        <v>77</v>
      </c>
      <c r="D120" s="51"/>
      <c r="E120" s="52"/>
    </row>
    <row r="121" spans="1:5" s="53" customFormat="1" ht="19.5" customHeight="1" hidden="1">
      <c r="A121" s="48"/>
      <c r="B121" s="49"/>
      <c r="C121" s="50" t="s">
        <v>78</v>
      </c>
      <c r="D121" s="51"/>
      <c r="E121" s="52"/>
    </row>
    <row r="122" spans="1:5" s="53" customFormat="1" ht="19.5" customHeight="1" hidden="1">
      <c r="A122" s="48"/>
      <c r="B122" s="49"/>
      <c r="C122" s="50" t="s">
        <v>167</v>
      </c>
      <c r="D122" s="51"/>
      <c r="E122" s="52"/>
    </row>
    <row r="123" spans="1:5" s="29" customFormat="1" ht="19.5" customHeight="1" hidden="1">
      <c r="A123" s="24" t="s">
        <v>161</v>
      </c>
      <c r="B123" s="105"/>
      <c r="C123" s="106"/>
      <c r="D123" s="43">
        <v>0</v>
      </c>
      <c r="E123" s="28"/>
    </row>
    <row r="124" spans="1:5" s="36" customFormat="1" ht="21" customHeight="1" hidden="1">
      <c r="A124" s="22"/>
      <c r="B124" s="56"/>
      <c r="C124" s="23"/>
      <c r="D124" s="43"/>
      <c r="E124" s="35"/>
    </row>
    <row r="125" spans="1:5" s="36" customFormat="1" ht="21" customHeight="1" hidden="1">
      <c r="A125" s="22"/>
      <c r="B125" s="56"/>
      <c r="C125" s="23"/>
      <c r="D125" s="43"/>
      <c r="E125" s="35"/>
    </row>
    <row r="126" spans="1:5" s="36" customFormat="1" ht="21" customHeight="1">
      <c r="A126" s="64" t="s">
        <v>110</v>
      </c>
      <c r="B126" s="97" t="s">
        <v>162</v>
      </c>
      <c r="C126" s="98"/>
      <c r="D126" s="65">
        <f>SUM(D127:D152)</f>
        <v>882123.3300000001</v>
      </c>
      <c r="E126" s="35"/>
    </row>
    <row r="127" spans="1:5" s="36" customFormat="1" ht="19.5" customHeight="1">
      <c r="A127" s="127" t="s">
        <v>91</v>
      </c>
      <c r="B127" s="87" t="s">
        <v>90</v>
      </c>
      <c r="C127" s="100"/>
      <c r="D127" s="32">
        <v>122.16</v>
      </c>
      <c r="E127" s="37"/>
    </row>
    <row r="128" spans="1:5" s="36" customFormat="1" ht="19.5" customHeight="1">
      <c r="A128" s="128"/>
      <c r="B128" s="87" t="s">
        <v>16</v>
      </c>
      <c r="C128" s="100"/>
      <c r="D128" s="32">
        <v>92</v>
      </c>
      <c r="E128" s="37"/>
    </row>
    <row r="129" spans="1:5" s="36" customFormat="1" ht="19.5" customHeight="1">
      <c r="A129" s="101" t="s">
        <v>11</v>
      </c>
      <c r="B129" s="87" t="s">
        <v>92</v>
      </c>
      <c r="C129" s="100"/>
      <c r="D129" s="32">
        <v>2492.25</v>
      </c>
      <c r="E129" s="37"/>
    </row>
    <row r="130" spans="1:5" s="36" customFormat="1" ht="19.5" customHeight="1">
      <c r="A130" s="102"/>
      <c r="B130" s="87" t="s">
        <v>19</v>
      </c>
      <c r="C130" s="100"/>
      <c r="D130" s="32">
        <f>8850+10030+1180+590</f>
        <v>20650</v>
      </c>
      <c r="E130" s="37"/>
    </row>
    <row r="131" spans="1:5" s="36" customFormat="1" ht="19.5" customHeight="1">
      <c r="A131" s="102"/>
      <c r="B131" s="87" t="s">
        <v>93</v>
      </c>
      <c r="C131" s="100"/>
      <c r="D131" s="32">
        <v>3907.44</v>
      </c>
      <c r="E131" s="37"/>
    </row>
    <row r="132" spans="1:5" s="36" customFormat="1" ht="19.5" customHeight="1">
      <c r="A132" s="102"/>
      <c r="B132" s="87" t="s">
        <v>94</v>
      </c>
      <c r="C132" s="100"/>
      <c r="D132" s="32">
        <v>307.88</v>
      </c>
      <c r="E132" s="37"/>
    </row>
    <row r="133" spans="1:5" s="36" customFormat="1" ht="19.5" customHeight="1">
      <c r="A133" s="130"/>
      <c r="B133" s="87" t="s">
        <v>95</v>
      </c>
      <c r="C133" s="100"/>
      <c r="D133" s="32">
        <v>793.64</v>
      </c>
      <c r="E133" s="37"/>
    </row>
    <row r="134" spans="1:5" s="36" customFormat="1" ht="51.75" customHeight="1">
      <c r="A134" s="58" t="s">
        <v>83</v>
      </c>
      <c r="B134" s="87" t="s">
        <v>96</v>
      </c>
      <c r="C134" s="99"/>
      <c r="D134" s="32">
        <v>5472.16</v>
      </c>
      <c r="E134" s="37"/>
    </row>
    <row r="135" spans="1:5" s="36" customFormat="1" ht="20.25" customHeight="1">
      <c r="A135" s="127" t="s">
        <v>18</v>
      </c>
      <c r="B135" s="87" t="s">
        <v>97</v>
      </c>
      <c r="C135" s="100"/>
      <c r="D135" s="43">
        <v>3845</v>
      </c>
      <c r="E135" s="37"/>
    </row>
    <row r="136" spans="1:5" s="36" customFormat="1" ht="20.25" customHeight="1">
      <c r="A136" s="128"/>
      <c r="B136" s="87" t="s">
        <v>98</v>
      </c>
      <c r="C136" s="100"/>
      <c r="D136" s="43">
        <v>1176</v>
      </c>
      <c r="E136" s="37"/>
    </row>
    <row r="137" spans="1:5" s="36" customFormat="1" ht="18" customHeight="1">
      <c r="A137" s="127" t="s">
        <v>100</v>
      </c>
      <c r="B137" s="87" t="s">
        <v>101</v>
      </c>
      <c r="C137" s="100"/>
      <c r="D137" s="43">
        <v>12000</v>
      </c>
      <c r="E137" s="37"/>
    </row>
    <row r="138" spans="1:5" s="36" customFormat="1" ht="18" customHeight="1">
      <c r="A138" s="128"/>
      <c r="B138" s="87" t="s">
        <v>102</v>
      </c>
      <c r="C138" s="100"/>
      <c r="D138" s="43">
        <v>12000</v>
      </c>
      <c r="E138" s="37"/>
    </row>
    <row r="139" spans="1:5" s="36" customFormat="1" ht="21" customHeight="1">
      <c r="A139" s="124" t="s">
        <v>169</v>
      </c>
      <c r="B139" s="122" t="s">
        <v>103</v>
      </c>
      <c r="C139" s="123"/>
      <c r="D139" s="43">
        <v>5100</v>
      </c>
      <c r="E139" s="37"/>
    </row>
    <row r="140" spans="1:5" s="36" customFormat="1" ht="18.75" customHeight="1">
      <c r="A140" s="125"/>
      <c r="B140" s="129" t="s">
        <v>64</v>
      </c>
      <c r="C140" s="129"/>
      <c r="D140" s="80">
        <v>195416.56</v>
      </c>
      <c r="E140" s="37"/>
    </row>
    <row r="141" spans="1:5" s="36" customFormat="1" ht="19.5" customHeight="1">
      <c r="A141" s="125"/>
      <c r="B141" s="129" t="s">
        <v>66</v>
      </c>
      <c r="C141" s="129"/>
      <c r="D141" s="80">
        <v>75525.56</v>
      </c>
      <c r="E141" s="37"/>
    </row>
    <row r="142" spans="1:5" s="36" customFormat="1" ht="18" customHeight="1">
      <c r="A142" s="125"/>
      <c r="B142" s="129" t="s">
        <v>65</v>
      </c>
      <c r="C142" s="129"/>
      <c r="D142" s="80">
        <v>169899.63</v>
      </c>
      <c r="E142" s="37"/>
    </row>
    <row r="143" spans="1:5" s="36" customFormat="1" ht="18" customHeight="1">
      <c r="A143" s="125"/>
      <c r="B143" s="129" t="s">
        <v>61</v>
      </c>
      <c r="C143" s="129"/>
      <c r="D143" s="80">
        <v>11729</v>
      </c>
      <c r="E143" s="37"/>
    </row>
    <row r="144" spans="1:5" s="36" customFormat="1" ht="59.25" customHeight="1">
      <c r="A144" s="125"/>
      <c r="B144" s="83" t="s">
        <v>67</v>
      </c>
      <c r="C144" s="84"/>
      <c r="D144" s="80">
        <v>25775.34</v>
      </c>
      <c r="E144" s="37"/>
    </row>
    <row r="145" spans="1:5" s="36" customFormat="1" ht="61.5" customHeight="1">
      <c r="A145" s="125"/>
      <c r="B145" s="83" t="s">
        <v>68</v>
      </c>
      <c r="C145" s="84"/>
      <c r="D145" s="80">
        <v>4800</v>
      </c>
      <c r="E145" s="37"/>
    </row>
    <row r="146" spans="1:5" s="36" customFormat="1" ht="56.25" customHeight="1">
      <c r="A146" s="125"/>
      <c r="B146" s="83" t="s">
        <v>69</v>
      </c>
      <c r="C146" s="84"/>
      <c r="D146" s="80">
        <v>21600</v>
      </c>
      <c r="E146" s="37"/>
    </row>
    <row r="147" spans="1:5" s="36" customFormat="1" ht="34.5" customHeight="1">
      <c r="A147" s="125"/>
      <c r="B147" s="83" t="s">
        <v>70</v>
      </c>
      <c r="C147" s="84"/>
      <c r="D147" s="80">
        <v>45994.66</v>
      </c>
      <c r="E147" s="37"/>
    </row>
    <row r="148" spans="1:5" s="36" customFormat="1" ht="38.25" customHeight="1">
      <c r="A148" s="125"/>
      <c r="B148" s="83" t="s">
        <v>71</v>
      </c>
      <c r="C148" s="84"/>
      <c r="D148" s="80">
        <v>109806.76</v>
      </c>
      <c r="E148" s="37"/>
    </row>
    <row r="149" spans="1:5" s="36" customFormat="1" ht="18" customHeight="1">
      <c r="A149" s="125"/>
      <c r="B149" s="83" t="s">
        <v>106</v>
      </c>
      <c r="C149" s="84"/>
      <c r="D149" s="80">
        <v>109941.6</v>
      </c>
      <c r="E149" s="37"/>
    </row>
    <row r="150" spans="1:5" s="36" customFormat="1" ht="36" customHeight="1">
      <c r="A150" s="126"/>
      <c r="B150" s="83" t="s">
        <v>72</v>
      </c>
      <c r="C150" s="84"/>
      <c r="D150" s="80">
        <v>43675.69</v>
      </c>
      <c r="E150" s="81"/>
    </row>
    <row r="151" spans="1:5" s="36" customFormat="1" ht="18" customHeight="1" hidden="1">
      <c r="A151" s="78"/>
      <c r="B151" s="131"/>
      <c r="C151" s="132"/>
      <c r="D151" s="80"/>
      <c r="E151" s="37"/>
    </row>
    <row r="152" spans="1:5" s="36" customFormat="1" ht="18" customHeight="1" hidden="1">
      <c r="A152" s="78"/>
      <c r="B152" s="85"/>
      <c r="C152" s="86"/>
      <c r="D152" s="43"/>
      <c r="E152" s="37"/>
    </row>
    <row r="153" spans="1:6" s="36" customFormat="1" ht="21" customHeight="1">
      <c r="A153" s="66"/>
      <c r="B153" s="97" t="s">
        <v>107</v>
      </c>
      <c r="C153" s="98"/>
      <c r="D153" s="67">
        <f>D10+D126</f>
        <v>898075.9700000001</v>
      </c>
      <c r="E153" s="37"/>
      <c r="F153" s="38"/>
    </row>
    <row r="154" spans="1:5" s="36" customFormat="1" ht="21" customHeight="1">
      <c r="A154" s="68"/>
      <c r="B154" s="92" t="s">
        <v>163</v>
      </c>
      <c r="C154" s="93"/>
      <c r="D154" s="69">
        <f>SUM(D155:D157)</f>
        <v>317957</v>
      </c>
      <c r="E154" s="37"/>
    </row>
    <row r="155" spans="1:5" s="36" customFormat="1" ht="24.75" customHeight="1">
      <c r="A155" s="22" t="s">
        <v>63</v>
      </c>
      <c r="B155" s="94" t="s">
        <v>105</v>
      </c>
      <c r="C155" s="95"/>
      <c r="D155" s="55">
        <v>28800</v>
      </c>
      <c r="E155" s="37"/>
    </row>
    <row r="156" spans="1:5" s="36" customFormat="1" ht="18.75">
      <c r="A156" s="22" t="s">
        <v>168</v>
      </c>
      <c r="B156" s="87" t="s">
        <v>39</v>
      </c>
      <c r="C156" s="88"/>
      <c r="D156" s="55">
        <v>195000</v>
      </c>
      <c r="E156" s="37"/>
    </row>
    <row r="157" spans="1:5" s="36" customFormat="1" ht="37.5" customHeight="1">
      <c r="A157" s="22" t="s">
        <v>18</v>
      </c>
      <c r="B157" s="94" t="s">
        <v>73</v>
      </c>
      <c r="C157" s="95"/>
      <c r="D157" s="55">
        <v>94157</v>
      </c>
      <c r="E157" s="37"/>
    </row>
    <row r="158" spans="1:5" s="36" customFormat="1" ht="21" customHeight="1">
      <c r="A158" s="68"/>
      <c r="B158" s="92" t="s">
        <v>164</v>
      </c>
      <c r="C158" s="93"/>
      <c r="D158" s="70">
        <f>D153+D154</f>
        <v>1216032.9700000002</v>
      </c>
      <c r="E158" s="21"/>
    </row>
    <row r="159" spans="1:4" ht="21" customHeight="1">
      <c r="A159" s="76"/>
      <c r="B159" s="96" t="s">
        <v>184</v>
      </c>
      <c r="C159" s="96"/>
      <c r="D159" s="77">
        <f>SUM(D160:D168)</f>
        <v>129668.03</v>
      </c>
    </row>
    <row r="160" spans="1:5" s="36" customFormat="1" ht="52.5" customHeight="1">
      <c r="A160" s="22" t="s">
        <v>36</v>
      </c>
      <c r="B160" s="87" t="s">
        <v>40</v>
      </c>
      <c r="C160" s="88"/>
      <c r="D160" s="43">
        <v>129668.03</v>
      </c>
      <c r="E160" s="37"/>
    </row>
    <row r="161" spans="1:5" s="74" customFormat="1" ht="21" customHeight="1">
      <c r="A161" s="42"/>
      <c r="B161" s="89"/>
      <c r="C161" s="90"/>
      <c r="D161" s="45"/>
      <c r="E161" s="75"/>
    </row>
    <row r="162" spans="1:5" s="74" customFormat="1" ht="21" customHeight="1">
      <c r="A162" s="42"/>
      <c r="B162" s="91"/>
      <c r="C162" s="91"/>
      <c r="D162" s="79"/>
      <c r="E162" s="75"/>
    </row>
    <row r="163" spans="1:5" s="74" customFormat="1" ht="21" customHeight="1">
      <c r="A163" s="42"/>
      <c r="B163" s="83"/>
      <c r="C163" s="84"/>
      <c r="D163" s="45"/>
      <c r="E163" s="75"/>
    </row>
    <row r="164" spans="1:4" ht="18.75">
      <c r="A164" s="23"/>
      <c r="B164" s="83"/>
      <c r="C164" s="84"/>
      <c r="D164" s="39"/>
    </row>
    <row r="165" spans="1:4" ht="21" customHeight="1">
      <c r="A165" s="23"/>
      <c r="B165" s="83"/>
      <c r="C165" s="84"/>
      <c r="D165" s="39"/>
    </row>
    <row r="166" spans="1:4" ht="18.75">
      <c r="A166" s="23"/>
      <c r="B166" s="83"/>
      <c r="C166" s="84"/>
      <c r="D166" s="39"/>
    </row>
    <row r="167" spans="1:4" ht="18.75">
      <c r="A167" s="23"/>
      <c r="B167" s="83"/>
      <c r="C167" s="84"/>
      <c r="D167" s="39"/>
    </row>
    <row r="168" spans="1:4" ht="18.75">
      <c r="A168" s="23"/>
      <c r="B168" s="83"/>
      <c r="C168" s="84"/>
      <c r="D168" s="39"/>
    </row>
    <row r="169" spans="1:4" ht="18.75">
      <c r="A169" s="23"/>
      <c r="B169" s="85"/>
      <c r="C169" s="86"/>
      <c r="D169" s="39"/>
    </row>
  </sheetData>
  <sheetProtection/>
  <mergeCells count="66">
    <mergeCell ref="B169:C169"/>
    <mergeCell ref="A127:A128"/>
    <mergeCell ref="A129:A133"/>
    <mergeCell ref="A137:A138"/>
    <mergeCell ref="B163:C163"/>
    <mergeCell ref="B164:C164"/>
    <mergeCell ref="B150:C150"/>
    <mergeCell ref="B151:C151"/>
    <mergeCell ref="B156:C156"/>
    <mergeCell ref="B148:C148"/>
    <mergeCell ref="B154:C154"/>
    <mergeCell ref="B155:C155"/>
    <mergeCell ref="B167:C167"/>
    <mergeCell ref="B168:C168"/>
    <mergeCell ref="B159:C159"/>
    <mergeCell ref="B160:C160"/>
    <mergeCell ref="B165:C165"/>
    <mergeCell ref="B166:C166"/>
    <mergeCell ref="B161:C161"/>
    <mergeCell ref="B162:C162"/>
    <mergeCell ref="B143:C143"/>
    <mergeCell ref="B149:C149"/>
    <mergeCell ref="B152:C152"/>
    <mergeCell ref="B153:C153"/>
    <mergeCell ref="B144:C144"/>
    <mergeCell ref="B145:C145"/>
    <mergeCell ref="B146:C146"/>
    <mergeCell ref="B147:C147"/>
    <mergeCell ref="B132:C132"/>
    <mergeCell ref="B157:C157"/>
    <mergeCell ref="B158:C158"/>
    <mergeCell ref="A135:A136"/>
    <mergeCell ref="B135:C135"/>
    <mergeCell ref="B136:C136"/>
    <mergeCell ref="B137:C137"/>
    <mergeCell ref="B142:C142"/>
    <mergeCell ref="B140:C140"/>
    <mergeCell ref="B141:C141"/>
    <mergeCell ref="B130:C130"/>
    <mergeCell ref="B131:C131"/>
    <mergeCell ref="A1:E1"/>
    <mergeCell ref="A2:D2"/>
    <mergeCell ref="A4:C4"/>
    <mergeCell ref="A5:C5"/>
    <mergeCell ref="B30:C30"/>
    <mergeCell ref="B31:C31"/>
    <mergeCell ref="A139:A150"/>
    <mergeCell ref="A6:C6"/>
    <mergeCell ref="A7:C7"/>
    <mergeCell ref="A9:D9"/>
    <mergeCell ref="B10:C10"/>
    <mergeCell ref="B133:C133"/>
    <mergeCell ref="B11:C11"/>
    <mergeCell ref="B29:C29"/>
    <mergeCell ref="B134:C134"/>
    <mergeCell ref="B49:C49"/>
    <mergeCell ref="B138:C138"/>
    <mergeCell ref="B139:C139"/>
    <mergeCell ref="B69:C69"/>
    <mergeCell ref="B87:C87"/>
    <mergeCell ref="B105:C105"/>
    <mergeCell ref="B123:C123"/>
    <mergeCell ref="B126:C126"/>
    <mergeCell ref="B127:C127"/>
    <mergeCell ref="B128:C128"/>
    <mergeCell ref="B129:C129"/>
  </mergeCells>
  <printOptions horizontalCentered="1"/>
  <pageMargins left="0.57" right="0.1968503937007874" top="0.4330708661417323" bottom="0.2" header="0.31496062992125984" footer="0.2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9"/>
  <sheetViews>
    <sheetView zoomScalePageLayoutView="0" workbookViewId="0" topLeftCell="A87">
      <selection activeCell="B28" sqref="B28"/>
    </sheetView>
  </sheetViews>
  <sheetFormatPr defaultColWidth="9.140625" defaultRowHeight="15"/>
  <cols>
    <col min="1" max="1" width="29.7109375" style="25" customWidth="1"/>
    <col min="2" max="2" width="12.7109375" style="25" customWidth="1"/>
    <col min="3" max="3" width="58.8515625" style="25" customWidth="1"/>
    <col min="4" max="4" width="22.00390625" style="41" customWidth="1"/>
    <col min="5" max="5" width="8.8515625" style="40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3.25" customHeight="1">
      <c r="A1" s="112" t="s">
        <v>171</v>
      </c>
      <c r="B1" s="112"/>
      <c r="C1" s="112"/>
      <c r="D1" s="112"/>
      <c r="E1" s="112"/>
    </row>
    <row r="2" spans="1:5" ht="23.25" customHeight="1" hidden="1">
      <c r="A2" s="113" t="s">
        <v>183</v>
      </c>
      <c r="B2" s="113"/>
      <c r="C2" s="113"/>
      <c r="D2" s="114"/>
      <c r="E2" s="27"/>
    </row>
    <row r="3" spans="1:5" ht="23.25" customHeight="1">
      <c r="A3" s="59"/>
      <c r="B3" s="59"/>
      <c r="C3" s="59"/>
      <c r="D3" s="61" t="s">
        <v>112</v>
      </c>
      <c r="E3" s="27"/>
    </row>
    <row r="4" spans="1:5" ht="23.25" customHeight="1">
      <c r="A4" s="115" t="s">
        <v>188</v>
      </c>
      <c r="B4" s="116"/>
      <c r="C4" s="117"/>
      <c r="D4" s="63">
        <f>D5+D6+D7</f>
        <v>651571.4299999999</v>
      </c>
      <c r="E4" s="27"/>
    </row>
    <row r="5" spans="1:5" ht="22.5" customHeight="1">
      <c r="A5" s="118" t="s">
        <v>185</v>
      </c>
      <c r="B5" s="119"/>
      <c r="C5" s="120"/>
      <c r="D5" s="60">
        <v>627806.73</v>
      </c>
      <c r="E5" s="27"/>
    </row>
    <row r="6" spans="1:5" ht="22.5" customHeight="1">
      <c r="A6" s="118" t="s">
        <v>186</v>
      </c>
      <c r="B6" s="119"/>
      <c r="C6" s="120"/>
      <c r="D6" s="71">
        <v>13764.7</v>
      </c>
      <c r="E6" s="27"/>
    </row>
    <row r="7" spans="1:5" ht="22.5" customHeight="1">
      <c r="A7" s="121" t="s">
        <v>187</v>
      </c>
      <c r="B7" s="121"/>
      <c r="C7" s="121"/>
      <c r="D7" s="60">
        <v>10000</v>
      </c>
      <c r="E7" s="27"/>
    </row>
    <row r="8" spans="1:5" ht="18.75" customHeight="1">
      <c r="A8" s="72"/>
      <c r="B8" s="73"/>
      <c r="C8" s="73"/>
      <c r="D8" s="71"/>
      <c r="E8" s="27"/>
    </row>
    <row r="9" spans="1:5" s="29" customFormat="1" ht="21" customHeight="1">
      <c r="A9" s="107" t="s">
        <v>23</v>
      </c>
      <c r="B9" s="108"/>
      <c r="C9" s="108"/>
      <c r="D9" s="109"/>
      <c r="E9" s="28"/>
    </row>
    <row r="10" spans="1:5" s="29" customFormat="1" ht="21" customHeight="1">
      <c r="A10" s="62" t="s">
        <v>158</v>
      </c>
      <c r="B10" s="97" t="s">
        <v>159</v>
      </c>
      <c r="C10" s="98"/>
      <c r="D10" s="63">
        <f>D11+D29+D30+D31++D49+D69+D87+D105+D123+D124+D125</f>
        <v>1798974.8599999999</v>
      </c>
      <c r="E10" s="28"/>
    </row>
    <row r="11" spans="1:5" s="29" customFormat="1" ht="51.75" customHeight="1">
      <c r="A11" s="44" t="s">
        <v>160</v>
      </c>
      <c r="B11" s="110" t="s">
        <v>84</v>
      </c>
      <c r="C11" s="111"/>
      <c r="D11" s="47">
        <f>SUM(D12:D28)</f>
        <v>1785448.13</v>
      </c>
      <c r="E11" s="28"/>
    </row>
    <row r="12" spans="1:5" s="53" customFormat="1" ht="18" customHeight="1" hidden="1">
      <c r="A12" s="48"/>
      <c r="B12" s="49"/>
      <c r="C12" s="50" t="s">
        <v>74</v>
      </c>
      <c r="D12" s="51">
        <v>1446746.13</v>
      </c>
      <c r="E12" s="52"/>
    </row>
    <row r="13" spans="1:5" s="53" customFormat="1" ht="18" customHeight="1" hidden="1">
      <c r="A13" s="48"/>
      <c r="B13" s="49"/>
      <c r="C13" s="50" t="s">
        <v>165</v>
      </c>
      <c r="D13" s="51"/>
      <c r="E13" s="52"/>
    </row>
    <row r="14" spans="1:5" s="53" customFormat="1" ht="18" customHeight="1" hidden="1">
      <c r="A14" s="48"/>
      <c r="B14" s="49"/>
      <c r="C14" s="50" t="s">
        <v>17</v>
      </c>
      <c r="D14" s="51"/>
      <c r="E14" s="52"/>
    </row>
    <row r="15" spans="1:5" s="53" customFormat="1" ht="18" customHeight="1" hidden="1">
      <c r="A15" s="48"/>
      <c r="B15" s="49"/>
      <c r="C15" s="50" t="s">
        <v>75</v>
      </c>
      <c r="D15" s="51"/>
      <c r="E15" s="52"/>
    </row>
    <row r="16" spans="1:5" s="53" customFormat="1" ht="18" customHeight="1" hidden="1">
      <c r="A16" s="48"/>
      <c r="B16" s="49"/>
      <c r="C16" s="50" t="s">
        <v>13</v>
      </c>
      <c r="D16" s="51"/>
      <c r="E16" s="52"/>
    </row>
    <row r="17" spans="1:5" s="53" customFormat="1" ht="18" customHeight="1" hidden="1">
      <c r="A17" s="48"/>
      <c r="B17" s="49"/>
      <c r="C17" s="50" t="s">
        <v>76</v>
      </c>
      <c r="D17" s="51"/>
      <c r="E17" s="52"/>
    </row>
    <row r="18" spans="1:5" s="53" customFormat="1" ht="18" customHeight="1" hidden="1">
      <c r="A18" s="48"/>
      <c r="B18" s="49"/>
      <c r="C18" s="50" t="s">
        <v>128</v>
      </c>
      <c r="D18" s="51"/>
      <c r="E18" s="52"/>
    </row>
    <row r="19" spans="1:5" s="53" customFormat="1" ht="18" customHeight="1" hidden="1">
      <c r="A19" s="48"/>
      <c r="B19" s="49"/>
      <c r="C19" s="50" t="s">
        <v>9</v>
      </c>
      <c r="D19" s="51">
        <v>862.91</v>
      </c>
      <c r="E19" s="52"/>
    </row>
    <row r="20" spans="1:5" s="53" customFormat="1" ht="18" customHeight="1" hidden="1">
      <c r="A20" s="48"/>
      <c r="B20" s="49"/>
      <c r="C20" s="50" t="s">
        <v>150</v>
      </c>
      <c r="D20" s="51"/>
      <c r="E20" s="52"/>
    </row>
    <row r="21" spans="1:5" s="53" customFormat="1" ht="18" customHeight="1" hidden="1">
      <c r="A21" s="48"/>
      <c r="B21" s="49"/>
      <c r="C21" s="50" t="s">
        <v>18</v>
      </c>
      <c r="D21" s="51"/>
      <c r="E21" s="52"/>
    </row>
    <row r="22" spans="1:5" s="53" customFormat="1" ht="18" customHeight="1" hidden="1">
      <c r="A22" s="48"/>
      <c r="B22" s="49"/>
      <c r="C22" s="50" t="s">
        <v>62</v>
      </c>
      <c r="D22" s="51"/>
      <c r="E22" s="52"/>
    </row>
    <row r="23" spans="1:5" s="53" customFormat="1" ht="18" customHeight="1" hidden="1">
      <c r="A23" s="48"/>
      <c r="B23" s="49"/>
      <c r="C23" s="50" t="s">
        <v>149</v>
      </c>
      <c r="D23" s="51">
        <v>325500</v>
      </c>
      <c r="E23" s="52"/>
    </row>
    <row r="24" spans="1:5" s="53" customFormat="1" ht="15" customHeight="1" hidden="1">
      <c r="A24" s="48"/>
      <c r="B24" s="49"/>
      <c r="C24" s="50" t="s">
        <v>12</v>
      </c>
      <c r="D24" s="51"/>
      <c r="E24" s="52"/>
    </row>
    <row r="25" spans="1:5" s="53" customFormat="1" ht="15" customHeight="1" hidden="1">
      <c r="A25" s="48"/>
      <c r="B25" s="49"/>
      <c r="C25" s="50" t="s">
        <v>20</v>
      </c>
      <c r="D25" s="51"/>
      <c r="E25" s="52"/>
    </row>
    <row r="26" spans="1:5" s="53" customFormat="1" ht="15" customHeight="1" hidden="1">
      <c r="A26" s="48"/>
      <c r="B26" s="49"/>
      <c r="C26" s="50" t="s">
        <v>77</v>
      </c>
      <c r="D26" s="51">
        <v>12339.09</v>
      </c>
      <c r="E26" s="52"/>
    </row>
    <row r="27" spans="1:5" s="53" customFormat="1" ht="17.25" customHeight="1" hidden="1">
      <c r="A27" s="48"/>
      <c r="B27" s="49"/>
      <c r="C27" s="50" t="s">
        <v>78</v>
      </c>
      <c r="D27" s="51"/>
      <c r="E27" s="52"/>
    </row>
    <row r="28" spans="1:5" s="53" customFormat="1" ht="15" customHeight="1" hidden="1">
      <c r="A28" s="48"/>
      <c r="B28" s="49"/>
      <c r="C28" s="50" t="s">
        <v>167</v>
      </c>
      <c r="D28" s="51"/>
      <c r="E28" s="52"/>
    </row>
    <row r="29" spans="1:5" s="29" customFormat="1" ht="18" customHeight="1">
      <c r="A29" s="22" t="s">
        <v>121</v>
      </c>
      <c r="B29" s="87"/>
      <c r="C29" s="88"/>
      <c r="D29" s="30">
        <v>0</v>
      </c>
      <c r="E29" s="28"/>
    </row>
    <row r="30" spans="1:5" s="29" customFormat="1" ht="18.75" customHeight="1" hidden="1">
      <c r="A30" s="22" t="s">
        <v>123</v>
      </c>
      <c r="B30" s="87"/>
      <c r="C30" s="88"/>
      <c r="D30" s="30">
        <v>0</v>
      </c>
      <c r="E30" s="28"/>
    </row>
    <row r="31" spans="1:5" s="29" customFormat="1" ht="18.75" customHeight="1">
      <c r="A31" s="22" t="s">
        <v>113</v>
      </c>
      <c r="B31" s="103" t="s">
        <v>118</v>
      </c>
      <c r="C31" s="104"/>
      <c r="D31" s="54">
        <f>SUM(D32:D48)</f>
        <v>0</v>
      </c>
      <c r="E31" s="28"/>
    </row>
    <row r="32" spans="1:5" s="53" customFormat="1" ht="26.25" customHeight="1" hidden="1">
      <c r="A32" s="48"/>
      <c r="B32" s="48"/>
      <c r="C32" s="57" t="s">
        <v>74</v>
      </c>
      <c r="D32" s="51"/>
      <c r="E32" s="52"/>
    </row>
    <row r="33" spans="1:5" s="53" customFormat="1" ht="26.25" customHeight="1" hidden="1">
      <c r="A33" s="48"/>
      <c r="B33" s="48"/>
      <c r="C33" s="57" t="s">
        <v>165</v>
      </c>
      <c r="D33" s="51"/>
      <c r="E33" s="52"/>
    </row>
    <row r="34" spans="1:5" s="53" customFormat="1" ht="26.25" customHeight="1" hidden="1">
      <c r="A34" s="48"/>
      <c r="B34" s="48"/>
      <c r="C34" s="57" t="s">
        <v>17</v>
      </c>
      <c r="D34" s="51"/>
      <c r="E34" s="52"/>
    </row>
    <row r="35" spans="1:5" s="53" customFormat="1" ht="26.25" customHeight="1" hidden="1">
      <c r="A35" s="48"/>
      <c r="B35" s="48"/>
      <c r="C35" s="57" t="s">
        <v>75</v>
      </c>
      <c r="D35" s="51"/>
      <c r="E35" s="52"/>
    </row>
    <row r="36" spans="1:5" s="53" customFormat="1" ht="26.25" customHeight="1" hidden="1">
      <c r="A36" s="48"/>
      <c r="B36" s="48"/>
      <c r="C36" s="57" t="s">
        <v>13</v>
      </c>
      <c r="D36" s="51"/>
      <c r="E36" s="52"/>
    </row>
    <row r="37" spans="1:5" s="53" customFormat="1" ht="26.25" customHeight="1" hidden="1">
      <c r="A37" s="48"/>
      <c r="B37" s="48"/>
      <c r="C37" s="57" t="s">
        <v>76</v>
      </c>
      <c r="D37" s="51"/>
      <c r="E37" s="52"/>
    </row>
    <row r="38" spans="1:5" s="53" customFormat="1" ht="26.25" customHeight="1" hidden="1">
      <c r="A38" s="48"/>
      <c r="B38" s="48"/>
      <c r="C38" s="57" t="s">
        <v>128</v>
      </c>
      <c r="D38" s="51"/>
      <c r="E38" s="52"/>
    </row>
    <row r="39" spans="1:5" s="53" customFormat="1" ht="26.25" customHeight="1" hidden="1">
      <c r="A39" s="48"/>
      <c r="B39" s="48"/>
      <c r="C39" s="57" t="s">
        <v>9</v>
      </c>
      <c r="D39" s="51"/>
      <c r="E39" s="52"/>
    </row>
    <row r="40" spans="1:5" s="53" customFormat="1" ht="26.25" customHeight="1" hidden="1">
      <c r="A40" s="48"/>
      <c r="B40" s="48"/>
      <c r="C40" s="57" t="s">
        <v>150</v>
      </c>
      <c r="D40" s="51"/>
      <c r="E40" s="52"/>
    </row>
    <row r="41" spans="1:5" s="53" customFormat="1" ht="26.25" customHeight="1" hidden="1">
      <c r="A41" s="48"/>
      <c r="B41" s="48"/>
      <c r="C41" s="57" t="s">
        <v>18</v>
      </c>
      <c r="D41" s="51"/>
      <c r="E41" s="52"/>
    </row>
    <row r="42" spans="1:5" s="53" customFormat="1" ht="26.25" customHeight="1" hidden="1">
      <c r="A42" s="48"/>
      <c r="B42" s="48"/>
      <c r="C42" s="57" t="s">
        <v>62</v>
      </c>
      <c r="D42" s="51"/>
      <c r="E42" s="52"/>
    </row>
    <row r="43" spans="1:5" s="53" customFormat="1" ht="26.25" customHeight="1" hidden="1">
      <c r="A43" s="48"/>
      <c r="B43" s="48"/>
      <c r="C43" s="57" t="s">
        <v>149</v>
      </c>
      <c r="D43" s="51"/>
      <c r="E43" s="52"/>
    </row>
    <row r="44" spans="1:5" s="53" customFormat="1" ht="26.25" customHeight="1" hidden="1">
      <c r="A44" s="48"/>
      <c r="B44" s="48"/>
      <c r="C44" s="57" t="s">
        <v>12</v>
      </c>
      <c r="D44" s="51"/>
      <c r="E44" s="52"/>
    </row>
    <row r="45" spans="1:5" s="53" customFormat="1" ht="26.25" customHeight="1" hidden="1">
      <c r="A45" s="48"/>
      <c r="B45" s="48"/>
      <c r="C45" s="57" t="s">
        <v>20</v>
      </c>
      <c r="D45" s="51"/>
      <c r="E45" s="52"/>
    </row>
    <row r="46" spans="1:5" s="53" customFormat="1" ht="26.25" customHeight="1" hidden="1">
      <c r="A46" s="48"/>
      <c r="B46" s="48"/>
      <c r="C46" s="57" t="s">
        <v>77</v>
      </c>
      <c r="D46" s="51"/>
      <c r="E46" s="52"/>
    </row>
    <row r="47" spans="1:5" s="53" customFormat="1" ht="26.25" customHeight="1" hidden="1">
      <c r="A47" s="48"/>
      <c r="B47" s="48"/>
      <c r="C47" s="57" t="s">
        <v>78</v>
      </c>
      <c r="D47" s="51"/>
      <c r="E47" s="52"/>
    </row>
    <row r="48" spans="1:5" s="53" customFormat="1" ht="26.25" customHeight="1" hidden="1">
      <c r="A48" s="48"/>
      <c r="B48" s="48"/>
      <c r="C48" s="57" t="s">
        <v>167</v>
      </c>
      <c r="D48" s="51"/>
      <c r="E48" s="52"/>
    </row>
    <row r="49" spans="1:5" s="29" customFormat="1" ht="16.5" customHeight="1">
      <c r="A49" s="22"/>
      <c r="B49" s="103" t="s">
        <v>79</v>
      </c>
      <c r="C49" s="104"/>
      <c r="D49" s="54">
        <f>SUM(D50:D68)</f>
        <v>884.23</v>
      </c>
      <c r="E49" s="28"/>
    </row>
    <row r="50" spans="1:5" s="53" customFormat="1" ht="19.5" customHeight="1" hidden="1">
      <c r="A50" s="48"/>
      <c r="B50" s="48"/>
      <c r="C50" s="57" t="s">
        <v>74</v>
      </c>
      <c r="D50" s="51">
        <v>884.23</v>
      </c>
      <c r="E50" s="52"/>
    </row>
    <row r="51" spans="1:5" s="53" customFormat="1" ht="19.5" customHeight="1" hidden="1">
      <c r="A51" s="48"/>
      <c r="B51" s="48"/>
      <c r="C51" s="57" t="s">
        <v>165</v>
      </c>
      <c r="D51" s="51"/>
      <c r="E51" s="52"/>
    </row>
    <row r="52" spans="1:5" s="53" customFormat="1" ht="19.5" customHeight="1" hidden="1">
      <c r="A52" s="48"/>
      <c r="B52" s="48"/>
      <c r="C52" s="57" t="s">
        <v>17</v>
      </c>
      <c r="D52" s="51"/>
      <c r="E52" s="52"/>
    </row>
    <row r="53" spans="1:5" s="53" customFormat="1" ht="19.5" customHeight="1" hidden="1">
      <c r="A53" s="48"/>
      <c r="B53" s="48"/>
      <c r="C53" s="57" t="s">
        <v>75</v>
      </c>
      <c r="D53" s="51"/>
      <c r="E53" s="52"/>
    </row>
    <row r="54" spans="1:5" s="53" customFormat="1" ht="19.5" customHeight="1" hidden="1">
      <c r="A54" s="48"/>
      <c r="B54" s="48"/>
      <c r="C54" s="57" t="s">
        <v>13</v>
      </c>
      <c r="D54" s="51"/>
      <c r="E54" s="52"/>
    </row>
    <row r="55" spans="1:5" s="53" customFormat="1" ht="19.5" customHeight="1" hidden="1">
      <c r="A55" s="48"/>
      <c r="B55" s="48"/>
      <c r="C55" s="57" t="s">
        <v>76</v>
      </c>
      <c r="D55" s="51"/>
      <c r="E55" s="52"/>
    </row>
    <row r="56" spans="1:5" s="53" customFormat="1" ht="19.5" customHeight="1" hidden="1">
      <c r="A56" s="48"/>
      <c r="B56" s="48"/>
      <c r="C56" s="57" t="s">
        <v>128</v>
      </c>
      <c r="D56" s="51"/>
      <c r="E56" s="52"/>
    </row>
    <row r="57" spans="1:5" s="53" customFormat="1" ht="19.5" customHeight="1" hidden="1">
      <c r="A57" s="48"/>
      <c r="B57" s="48"/>
      <c r="C57" s="57" t="s">
        <v>9</v>
      </c>
      <c r="D57" s="51"/>
      <c r="E57" s="52"/>
    </row>
    <row r="58" spans="1:5" s="53" customFormat="1" ht="19.5" customHeight="1" hidden="1">
      <c r="A58" s="48"/>
      <c r="B58" s="48"/>
      <c r="C58" s="57" t="s">
        <v>78</v>
      </c>
      <c r="D58" s="51"/>
      <c r="E58" s="52"/>
    </row>
    <row r="59" spans="1:5" s="53" customFormat="1" ht="19.5" customHeight="1" hidden="1">
      <c r="A59" s="48"/>
      <c r="B59" s="48"/>
      <c r="C59" s="57" t="s">
        <v>20</v>
      </c>
      <c r="D59" s="51"/>
      <c r="E59" s="52"/>
    </row>
    <row r="60" spans="1:5" s="53" customFormat="1" ht="19.5" customHeight="1" hidden="1">
      <c r="A60" s="48"/>
      <c r="B60" s="48"/>
      <c r="C60" s="57" t="s">
        <v>150</v>
      </c>
      <c r="D60" s="51"/>
      <c r="E60" s="52"/>
    </row>
    <row r="61" spans="1:5" s="53" customFormat="1" ht="19.5" customHeight="1" hidden="1">
      <c r="A61" s="48"/>
      <c r="B61" s="48"/>
      <c r="C61" s="57" t="s">
        <v>18</v>
      </c>
      <c r="D61" s="51"/>
      <c r="E61" s="52"/>
    </row>
    <row r="62" spans="1:5" s="53" customFormat="1" ht="19.5" customHeight="1" hidden="1">
      <c r="A62" s="48"/>
      <c r="B62" s="48"/>
      <c r="C62" s="57" t="s">
        <v>62</v>
      </c>
      <c r="D62" s="51"/>
      <c r="E62" s="52"/>
    </row>
    <row r="63" spans="1:5" s="53" customFormat="1" ht="19.5" customHeight="1" hidden="1">
      <c r="A63" s="48"/>
      <c r="B63" s="48"/>
      <c r="C63" s="57" t="s">
        <v>149</v>
      </c>
      <c r="D63" s="51"/>
      <c r="E63" s="52"/>
    </row>
    <row r="64" spans="1:5" s="53" customFormat="1" ht="19.5" customHeight="1" hidden="1">
      <c r="A64" s="48"/>
      <c r="B64" s="48"/>
      <c r="C64" s="57" t="s">
        <v>12</v>
      </c>
      <c r="D64" s="51"/>
      <c r="E64" s="52"/>
    </row>
    <row r="65" spans="1:5" s="53" customFormat="1" ht="19.5" customHeight="1" hidden="1">
      <c r="A65" s="48"/>
      <c r="B65" s="48"/>
      <c r="C65" s="57" t="s">
        <v>20</v>
      </c>
      <c r="D65" s="51"/>
      <c r="E65" s="52"/>
    </row>
    <row r="66" spans="1:5" s="53" customFormat="1" ht="19.5" customHeight="1" hidden="1">
      <c r="A66" s="48"/>
      <c r="B66" s="48"/>
      <c r="C66" s="57" t="s">
        <v>77</v>
      </c>
      <c r="D66" s="51"/>
      <c r="E66" s="52"/>
    </row>
    <row r="67" spans="1:5" s="53" customFormat="1" ht="19.5" customHeight="1" hidden="1">
      <c r="A67" s="48"/>
      <c r="B67" s="48"/>
      <c r="C67" s="57" t="s">
        <v>78</v>
      </c>
      <c r="D67" s="51"/>
      <c r="E67" s="52"/>
    </row>
    <row r="68" spans="1:5" s="53" customFormat="1" ht="19.5" customHeight="1" hidden="1">
      <c r="A68" s="48"/>
      <c r="B68" s="48"/>
      <c r="C68" s="57" t="s">
        <v>167</v>
      </c>
      <c r="D68" s="51"/>
      <c r="E68" s="52"/>
    </row>
    <row r="69" spans="1:5" s="29" customFormat="1" ht="18.75" customHeight="1">
      <c r="A69" s="22"/>
      <c r="B69" s="103" t="s">
        <v>80</v>
      </c>
      <c r="C69" s="104"/>
      <c r="D69" s="54">
        <f>SUM(D70:D86)</f>
        <v>0</v>
      </c>
      <c r="E69" s="28"/>
    </row>
    <row r="70" spans="1:5" s="53" customFormat="1" ht="19.5" customHeight="1" hidden="1">
      <c r="A70" s="48"/>
      <c r="B70" s="48"/>
      <c r="C70" s="57" t="s">
        <v>74</v>
      </c>
      <c r="D70" s="51"/>
      <c r="E70" s="52"/>
    </row>
    <row r="71" spans="1:5" s="53" customFormat="1" ht="19.5" customHeight="1" hidden="1">
      <c r="A71" s="48"/>
      <c r="B71" s="48"/>
      <c r="C71" s="57" t="s">
        <v>165</v>
      </c>
      <c r="D71" s="51"/>
      <c r="E71" s="52"/>
    </row>
    <row r="72" spans="1:5" s="53" customFormat="1" ht="19.5" customHeight="1" hidden="1">
      <c r="A72" s="48"/>
      <c r="B72" s="48"/>
      <c r="C72" s="57" t="s">
        <v>17</v>
      </c>
      <c r="D72" s="51"/>
      <c r="E72" s="52"/>
    </row>
    <row r="73" spans="1:5" s="53" customFormat="1" ht="19.5" customHeight="1" hidden="1">
      <c r="A73" s="48"/>
      <c r="B73" s="48"/>
      <c r="C73" s="57" t="s">
        <v>75</v>
      </c>
      <c r="D73" s="51"/>
      <c r="E73" s="52"/>
    </row>
    <row r="74" spans="1:5" s="53" customFormat="1" ht="19.5" customHeight="1" hidden="1">
      <c r="A74" s="48"/>
      <c r="B74" s="48"/>
      <c r="C74" s="57" t="s">
        <v>13</v>
      </c>
      <c r="D74" s="51"/>
      <c r="E74" s="52"/>
    </row>
    <row r="75" spans="1:5" s="53" customFormat="1" ht="19.5" customHeight="1" hidden="1">
      <c r="A75" s="48"/>
      <c r="B75" s="48"/>
      <c r="C75" s="57" t="s">
        <v>76</v>
      </c>
      <c r="D75" s="51"/>
      <c r="E75" s="52"/>
    </row>
    <row r="76" spans="1:5" s="53" customFormat="1" ht="19.5" customHeight="1" hidden="1">
      <c r="A76" s="48"/>
      <c r="B76" s="48"/>
      <c r="C76" s="57" t="s">
        <v>128</v>
      </c>
      <c r="D76" s="51"/>
      <c r="E76" s="52"/>
    </row>
    <row r="77" spans="1:5" s="53" customFormat="1" ht="19.5" customHeight="1" hidden="1">
      <c r="A77" s="48"/>
      <c r="B77" s="48"/>
      <c r="C77" s="57" t="s">
        <v>9</v>
      </c>
      <c r="D77" s="51"/>
      <c r="E77" s="52"/>
    </row>
    <row r="78" spans="1:5" s="53" customFormat="1" ht="19.5" customHeight="1" hidden="1">
      <c r="A78" s="48"/>
      <c r="B78" s="48"/>
      <c r="C78" s="57" t="s">
        <v>150</v>
      </c>
      <c r="D78" s="51"/>
      <c r="E78" s="52"/>
    </row>
    <row r="79" spans="1:5" s="53" customFormat="1" ht="19.5" customHeight="1" hidden="1">
      <c r="A79" s="48"/>
      <c r="B79" s="48"/>
      <c r="C79" s="57" t="s">
        <v>18</v>
      </c>
      <c r="D79" s="51"/>
      <c r="E79" s="52"/>
    </row>
    <row r="80" spans="1:5" s="53" customFormat="1" ht="19.5" customHeight="1" hidden="1">
      <c r="A80" s="48"/>
      <c r="B80" s="48"/>
      <c r="C80" s="57" t="s">
        <v>62</v>
      </c>
      <c r="D80" s="51"/>
      <c r="E80" s="52"/>
    </row>
    <row r="81" spans="1:5" s="53" customFormat="1" ht="19.5" customHeight="1" hidden="1">
      <c r="A81" s="48"/>
      <c r="B81" s="48"/>
      <c r="C81" s="57" t="s">
        <v>149</v>
      </c>
      <c r="D81" s="51"/>
      <c r="E81" s="52"/>
    </row>
    <row r="82" spans="1:5" s="53" customFormat="1" ht="19.5" customHeight="1" hidden="1">
      <c r="A82" s="48"/>
      <c r="B82" s="48"/>
      <c r="C82" s="57" t="s">
        <v>12</v>
      </c>
      <c r="D82" s="51"/>
      <c r="E82" s="52"/>
    </row>
    <row r="83" spans="1:5" s="53" customFormat="1" ht="19.5" customHeight="1" hidden="1">
      <c r="A83" s="48"/>
      <c r="B83" s="48"/>
      <c r="C83" s="57" t="s">
        <v>20</v>
      </c>
      <c r="D83" s="51"/>
      <c r="E83" s="52"/>
    </row>
    <row r="84" spans="1:5" s="53" customFormat="1" ht="19.5" customHeight="1" hidden="1">
      <c r="A84" s="48"/>
      <c r="B84" s="48"/>
      <c r="C84" s="57" t="s">
        <v>77</v>
      </c>
      <c r="D84" s="51"/>
      <c r="E84" s="52"/>
    </row>
    <row r="85" spans="1:5" s="53" customFormat="1" ht="19.5" customHeight="1" hidden="1">
      <c r="A85" s="48"/>
      <c r="B85" s="48"/>
      <c r="C85" s="57" t="s">
        <v>78</v>
      </c>
      <c r="D85" s="51"/>
      <c r="E85" s="52"/>
    </row>
    <row r="86" spans="1:5" s="53" customFormat="1" ht="19.5" customHeight="1" hidden="1">
      <c r="A86" s="48"/>
      <c r="B86" s="48"/>
      <c r="C86" s="57" t="s">
        <v>167</v>
      </c>
      <c r="D86" s="51"/>
      <c r="E86" s="52"/>
    </row>
    <row r="87" spans="1:5" s="29" customFormat="1" ht="17.25" customHeight="1">
      <c r="A87" s="31"/>
      <c r="B87" s="103" t="s">
        <v>81</v>
      </c>
      <c r="C87" s="104"/>
      <c r="D87" s="54">
        <f>SUM(D88:D104)</f>
        <v>0</v>
      </c>
      <c r="E87" s="28"/>
    </row>
    <row r="88" spans="1:5" s="53" customFormat="1" ht="19.5" customHeight="1" hidden="1">
      <c r="A88" s="48"/>
      <c r="B88" s="49"/>
      <c r="C88" s="50" t="s">
        <v>74</v>
      </c>
      <c r="D88" s="51"/>
      <c r="E88" s="52"/>
    </row>
    <row r="89" spans="1:5" s="53" customFormat="1" ht="19.5" customHeight="1" hidden="1">
      <c r="A89" s="48"/>
      <c r="B89" s="49"/>
      <c r="C89" s="50" t="s">
        <v>165</v>
      </c>
      <c r="D89" s="51"/>
      <c r="E89" s="52"/>
    </row>
    <row r="90" spans="1:5" s="53" customFormat="1" ht="19.5" customHeight="1" hidden="1">
      <c r="A90" s="48"/>
      <c r="B90" s="49"/>
      <c r="C90" s="50" t="s">
        <v>17</v>
      </c>
      <c r="D90" s="51"/>
      <c r="E90" s="52"/>
    </row>
    <row r="91" spans="1:5" s="53" customFormat="1" ht="19.5" customHeight="1" hidden="1">
      <c r="A91" s="48"/>
      <c r="B91" s="49"/>
      <c r="C91" s="50" t="s">
        <v>75</v>
      </c>
      <c r="D91" s="51"/>
      <c r="E91" s="52"/>
    </row>
    <row r="92" spans="1:5" s="53" customFormat="1" ht="19.5" customHeight="1" hidden="1">
      <c r="A92" s="48"/>
      <c r="B92" s="49"/>
      <c r="C92" s="50" t="s">
        <v>13</v>
      </c>
      <c r="D92" s="51"/>
      <c r="E92" s="52"/>
    </row>
    <row r="93" spans="1:5" s="53" customFormat="1" ht="19.5" customHeight="1" hidden="1">
      <c r="A93" s="48"/>
      <c r="B93" s="49"/>
      <c r="C93" s="50" t="s">
        <v>76</v>
      </c>
      <c r="D93" s="51"/>
      <c r="E93" s="52"/>
    </row>
    <row r="94" spans="1:5" s="53" customFormat="1" ht="19.5" customHeight="1" hidden="1">
      <c r="A94" s="48"/>
      <c r="B94" s="49"/>
      <c r="C94" s="50" t="s">
        <v>128</v>
      </c>
      <c r="D94" s="51"/>
      <c r="E94" s="52"/>
    </row>
    <row r="95" spans="1:5" s="53" customFormat="1" ht="19.5" customHeight="1" hidden="1">
      <c r="A95" s="48"/>
      <c r="B95" s="49"/>
      <c r="C95" s="50" t="s">
        <v>9</v>
      </c>
      <c r="D95" s="51"/>
      <c r="E95" s="52"/>
    </row>
    <row r="96" spans="1:5" s="53" customFormat="1" ht="19.5" customHeight="1" hidden="1">
      <c r="A96" s="48"/>
      <c r="B96" s="49"/>
      <c r="C96" s="50" t="s">
        <v>150</v>
      </c>
      <c r="D96" s="51"/>
      <c r="E96" s="52"/>
    </row>
    <row r="97" spans="1:5" s="53" customFormat="1" ht="19.5" customHeight="1" hidden="1">
      <c r="A97" s="48"/>
      <c r="B97" s="49"/>
      <c r="C97" s="50" t="s">
        <v>18</v>
      </c>
      <c r="D97" s="51"/>
      <c r="E97" s="52"/>
    </row>
    <row r="98" spans="1:5" s="53" customFormat="1" ht="19.5" customHeight="1" hidden="1">
      <c r="A98" s="48"/>
      <c r="B98" s="49"/>
      <c r="C98" s="50" t="s">
        <v>62</v>
      </c>
      <c r="D98" s="51"/>
      <c r="E98" s="52"/>
    </row>
    <row r="99" spans="1:5" s="53" customFormat="1" ht="19.5" customHeight="1" hidden="1">
      <c r="A99" s="48"/>
      <c r="B99" s="49"/>
      <c r="C99" s="50" t="s">
        <v>149</v>
      </c>
      <c r="D99" s="51"/>
      <c r="E99" s="52"/>
    </row>
    <row r="100" spans="1:5" s="53" customFormat="1" ht="19.5" customHeight="1" hidden="1">
      <c r="A100" s="48"/>
      <c r="B100" s="49"/>
      <c r="C100" s="50" t="s">
        <v>12</v>
      </c>
      <c r="D100" s="51"/>
      <c r="E100" s="52"/>
    </row>
    <row r="101" spans="1:5" s="53" customFormat="1" ht="19.5" customHeight="1" hidden="1">
      <c r="A101" s="48"/>
      <c r="B101" s="49"/>
      <c r="C101" s="50" t="s">
        <v>20</v>
      </c>
      <c r="D101" s="51"/>
      <c r="E101" s="52"/>
    </row>
    <row r="102" spans="1:5" s="53" customFormat="1" ht="19.5" customHeight="1" hidden="1">
      <c r="A102" s="48"/>
      <c r="B102" s="49"/>
      <c r="C102" s="50" t="s">
        <v>77</v>
      </c>
      <c r="D102" s="51"/>
      <c r="E102" s="52"/>
    </row>
    <row r="103" spans="1:5" s="53" customFormat="1" ht="19.5" customHeight="1" hidden="1">
      <c r="A103" s="48"/>
      <c r="B103" s="49"/>
      <c r="C103" s="50" t="s">
        <v>78</v>
      </c>
      <c r="D103" s="51"/>
      <c r="E103" s="52"/>
    </row>
    <row r="104" spans="1:5" s="53" customFormat="1" ht="19.5" customHeight="1" hidden="1">
      <c r="A104" s="48"/>
      <c r="B104" s="49"/>
      <c r="C104" s="50" t="s">
        <v>167</v>
      </c>
      <c r="D104" s="51"/>
      <c r="E104" s="52"/>
    </row>
    <row r="105" spans="1:8" s="29" customFormat="1" ht="17.25" customHeight="1">
      <c r="A105" s="22"/>
      <c r="B105" s="103" t="s">
        <v>38</v>
      </c>
      <c r="C105" s="104"/>
      <c r="D105" s="34">
        <f>SUM(D106:D122)</f>
        <v>12642.5</v>
      </c>
      <c r="E105" s="28"/>
      <c r="G105" s="33"/>
      <c r="H105" s="33"/>
    </row>
    <row r="106" spans="1:5" s="53" customFormat="1" ht="19.5" customHeight="1" hidden="1">
      <c r="A106" s="48"/>
      <c r="B106" s="49"/>
      <c r="C106" s="50" t="s">
        <v>74</v>
      </c>
      <c r="D106" s="51"/>
      <c r="E106" s="52"/>
    </row>
    <row r="107" spans="1:5" s="53" customFormat="1" ht="19.5" customHeight="1" hidden="1">
      <c r="A107" s="48"/>
      <c r="B107" s="49"/>
      <c r="C107" s="50" t="s">
        <v>165</v>
      </c>
      <c r="D107" s="51"/>
      <c r="E107" s="52"/>
    </row>
    <row r="108" spans="1:5" s="53" customFormat="1" ht="19.5" customHeight="1" hidden="1">
      <c r="A108" s="48"/>
      <c r="B108" s="49"/>
      <c r="C108" s="50" t="s">
        <v>17</v>
      </c>
      <c r="D108" s="51"/>
      <c r="E108" s="52"/>
    </row>
    <row r="109" spans="1:5" s="53" customFormat="1" ht="19.5" customHeight="1" hidden="1">
      <c r="A109" s="48"/>
      <c r="B109" s="49"/>
      <c r="C109" s="50" t="s">
        <v>75</v>
      </c>
      <c r="D109" s="51"/>
      <c r="E109" s="52"/>
    </row>
    <row r="110" spans="1:5" s="53" customFormat="1" ht="19.5" customHeight="1" hidden="1">
      <c r="A110" s="48"/>
      <c r="B110" s="49"/>
      <c r="C110" s="50" t="s">
        <v>13</v>
      </c>
      <c r="D110" s="51"/>
      <c r="E110" s="52"/>
    </row>
    <row r="111" spans="1:5" s="53" customFormat="1" ht="19.5" customHeight="1" hidden="1">
      <c r="A111" s="48"/>
      <c r="B111" s="49"/>
      <c r="C111" s="50" t="s">
        <v>76</v>
      </c>
      <c r="D111" s="51"/>
      <c r="E111" s="52"/>
    </row>
    <row r="112" spans="1:5" s="53" customFormat="1" ht="19.5" customHeight="1" hidden="1">
      <c r="A112" s="48"/>
      <c r="B112" s="49"/>
      <c r="C112" s="50" t="s">
        <v>128</v>
      </c>
      <c r="D112" s="51"/>
      <c r="E112" s="52"/>
    </row>
    <row r="113" spans="1:5" s="53" customFormat="1" ht="19.5" customHeight="1" hidden="1">
      <c r="A113" s="48"/>
      <c r="B113" s="49"/>
      <c r="C113" s="50" t="s">
        <v>9</v>
      </c>
      <c r="D113" s="51">
        <v>12642.5</v>
      </c>
      <c r="E113" s="52"/>
    </row>
    <row r="114" spans="1:5" s="53" customFormat="1" ht="19.5" customHeight="1" hidden="1">
      <c r="A114" s="48"/>
      <c r="B114" s="49"/>
      <c r="C114" s="50" t="s">
        <v>150</v>
      </c>
      <c r="D114" s="51"/>
      <c r="E114" s="52"/>
    </row>
    <row r="115" spans="1:5" s="53" customFormat="1" ht="19.5" customHeight="1" hidden="1">
      <c r="A115" s="48"/>
      <c r="B115" s="49"/>
      <c r="C115" s="50" t="s">
        <v>18</v>
      </c>
      <c r="D115" s="51"/>
      <c r="E115" s="52"/>
    </row>
    <row r="116" spans="1:5" s="53" customFormat="1" ht="19.5" customHeight="1" hidden="1">
      <c r="A116" s="48"/>
      <c r="B116" s="49"/>
      <c r="C116" s="50" t="s">
        <v>62</v>
      </c>
      <c r="D116" s="51"/>
      <c r="E116" s="52"/>
    </row>
    <row r="117" spans="1:5" s="53" customFormat="1" ht="19.5" customHeight="1" hidden="1">
      <c r="A117" s="48"/>
      <c r="B117" s="49"/>
      <c r="C117" s="50" t="s">
        <v>149</v>
      </c>
      <c r="D117" s="51"/>
      <c r="E117" s="52"/>
    </row>
    <row r="118" spans="1:5" s="53" customFormat="1" ht="19.5" customHeight="1" hidden="1">
      <c r="A118" s="48"/>
      <c r="B118" s="49"/>
      <c r="C118" s="50" t="s">
        <v>12</v>
      </c>
      <c r="D118" s="51"/>
      <c r="E118" s="52"/>
    </row>
    <row r="119" spans="1:5" s="53" customFormat="1" ht="19.5" customHeight="1" hidden="1">
      <c r="A119" s="48"/>
      <c r="B119" s="49"/>
      <c r="C119" s="50" t="s">
        <v>20</v>
      </c>
      <c r="D119" s="51"/>
      <c r="E119" s="52"/>
    </row>
    <row r="120" spans="1:5" s="53" customFormat="1" ht="19.5" customHeight="1" hidden="1">
      <c r="A120" s="48"/>
      <c r="B120" s="49"/>
      <c r="C120" s="50" t="s">
        <v>77</v>
      </c>
      <c r="D120" s="51"/>
      <c r="E120" s="52"/>
    </row>
    <row r="121" spans="1:5" s="53" customFormat="1" ht="19.5" customHeight="1" hidden="1">
      <c r="A121" s="48"/>
      <c r="B121" s="49"/>
      <c r="C121" s="50" t="s">
        <v>78</v>
      </c>
      <c r="D121" s="51"/>
      <c r="E121" s="52"/>
    </row>
    <row r="122" spans="1:5" s="53" customFormat="1" ht="19.5" customHeight="1" hidden="1">
      <c r="A122" s="48"/>
      <c r="B122" s="49"/>
      <c r="C122" s="50" t="s">
        <v>167</v>
      </c>
      <c r="D122" s="51"/>
      <c r="E122" s="52"/>
    </row>
    <row r="123" spans="1:5" s="29" customFormat="1" ht="19.5" customHeight="1">
      <c r="A123" s="24" t="s">
        <v>161</v>
      </c>
      <c r="B123" s="105"/>
      <c r="C123" s="106"/>
      <c r="D123" s="43">
        <v>0</v>
      </c>
      <c r="E123" s="28"/>
    </row>
    <row r="124" spans="1:5" s="36" customFormat="1" ht="21" customHeight="1" hidden="1">
      <c r="A124" s="22"/>
      <c r="B124" s="56"/>
      <c r="C124" s="23"/>
      <c r="D124" s="43"/>
      <c r="E124" s="35"/>
    </row>
    <row r="125" spans="1:5" s="36" customFormat="1" ht="21" customHeight="1" hidden="1">
      <c r="A125" s="22"/>
      <c r="B125" s="56"/>
      <c r="C125" s="23"/>
      <c r="D125" s="43"/>
      <c r="E125" s="35"/>
    </row>
    <row r="126" spans="1:5" s="36" customFormat="1" ht="21" customHeight="1">
      <c r="A126" s="64" t="s">
        <v>110</v>
      </c>
      <c r="B126" s="97" t="s">
        <v>162</v>
      </c>
      <c r="C126" s="98"/>
      <c r="D126" s="65">
        <f>SUM(D127:D143)</f>
        <v>153007.32</v>
      </c>
      <c r="E126" s="35"/>
    </row>
    <row r="127" spans="1:5" s="36" customFormat="1" ht="27" customHeight="1">
      <c r="A127" s="127" t="s">
        <v>166</v>
      </c>
      <c r="B127" s="87" t="s">
        <v>175</v>
      </c>
      <c r="C127" s="139"/>
      <c r="D127" s="32">
        <v>1250</v>
      </c>
      <c r="E127" s="37"/>
    </row>
    <row r="128" spans="1:5" s="36" customFormat="1" ht="24.75" customHeight="1">
      <c r="A128" s="133"/>
      <c r="B128" s="87" t="s">
        <v>176</v>
      </c>
      <c r="C128" s="139"/>
      <c r="D128" s="32">
        <v>695</v>
      </c>
      <c r="E128" s="37"/>
    </row>
    <row r="129" spans="1:5" s="36" customFormat="1" ht="24" customHeight="1">
      <c r="A129" s="133"/>
      <c r="B129" s="87" t="s">
        <v>177</v>
      </c>
      <c r="C129" s="139"/>
      <c r="D129" s="32">
        <v>820.25</v>
      </c>
      <c r="E129" s="37"/>
    </row>
    <row r="130" spans="1:5" s="36" customFormat="1" ht="24" customHeight="1">
      <c r="A130" s="133"/>
      <c r="B130" s="87" t="s">
        <v>178</v>
      </c>
      <c r="C130" s="135"/>
      <c r="D130" s="32">
        <v>2.9</v>
      </c>
      <c r="E130" s="37"/>
    </row>
    <row r="131" spans="1:5" s="36" customFormat="1" ht="24" customHeight="1">
      <c r="A131" s="133"/>
      <c r="B131" s="87" t="s">
        <v>179</v>
      </c>
      <c r="C131" s="135"/>
      <c r="D131" s="32">
        <v>1100</v>
      </c>
      <c r="E131" s="37"/>
    </row>
    <row r="132" spans="1:5" s="36" customFormat="1" ht="24" customHeight="1">
      <c r="A132" s="133"/>
      <c r="B132" s="87" t="s">
        <v>180</v>
      </c>
      <c r="C132" s="135"/>
      <c r="D132" s="32">
        <v>2140</v>
      </c>
      <c r="E132" s="37"/>
    </row>
    <row r="133" spans="1:5" s="36" customFormat="1" ht="24" customHeight="1">
      <c r="A133" s="133"/>
      <c r="B133" s="87" t="s">
        <v>174</v>
      </c>
      <c r="C133" s="135"/>
      <c r="D133" s="32">
        <v>528.37</v>
      </c>
      <c r="E133" s="37"/>
    </row>
    <row r="134" spans="1:5" s="36" customFormat="1" ht="24" customHeight="1">
      <c r="A134" s="134"/>
      <c r="B134" s="87" t="s">
        <v>182</v>
      </c>
      <c r="C134" s="135"/>
      <c r="D134" s="32">
        <v>1625.14</v>
      </c>
      <c r="E134" s="37"/>
    </row>
    <row r="135" spans="1:5" s="36" customFormat="1" ht="26.25" customHeight="1">
      <c r="A135" s="136" t="s">
        <v>168</v>
      </c>
      <c r="B135" s="87" t="s">
        <v>173</v>
      </c>
      <c r="C135" s="135"/>
      <c r="D135" s="43">
        <f>459.02+2819.29+73.2+4492.97+379.72+260.38+160.22+493.4</f>
        <v>9138.199999999997</v>
      </c>
      <c r="E135" s="37"/>
    </row>
    <row r="136" spans="1:5" s="36" customFormat="1" ht="23.25" customHeight="1">
      <c r="A136" s="137"/>
      <c r="B136" s="87" t="s">
        <v>174</v>
      </c>
      <c r="C136" s="135"/>
      <c r="D136" s="43">
        <f>92+92</f>
        <v>184</v>
      </c>
      <c r="E136" s="37"/>
    </row>
    <row r="137" spans="1:5" s="36" customFormat="1" ht="36" customHeight="1">
      <c r="A137" s="46" t="s">
        <v>150</v>
      </c>
      <c r="B137" s="87" t="s">
        <v>181</v>
      </c>
      <c r="C137" s="135"/>
      <c r="D137" s="43">
        <v>398.49</v>
      </c>
      <c r="E137" s="37"/>
    </row>
    <row r="138" spans="1:5" s="36" customFormat="1" ht="22.5" customHeight="1">
      <c r="A138" s="46" t="s">
        <v>18</v>
      </c>
      <c r="B138" s="87" t="s">
        <v>85</v>
      </c>
      <c r="C138" s="135"/>
      <c r="D138" s="43">
        <v>5700</v>
      </c>
      <c r="E138" s="37"/>
    </row>
    <row r="139" spans="1:5" s="36" customFormat="1" ht="18" customHeight="1">
      <c r="A139" s="136" t="s">
        <v>12</v>
      </c>
      <c r="B139" s="87" t="s">
        <v>37</v>
      </c>
      <c r="C139" s="88"/>
      <c r="D139" s="43">
        <v>130</v>
      </c>
      <c r="E139" s="37"/>
    </row>
    <row r="140" spans="1:5" s="36" customFormat="1" ht="18" customHeight="1">
      <c r="A140" s="138"/>
      <c r="B140" s="87" t="s">
        <v>86</v>
      </c>
      <c r="C140" s="135"/>
      <c r="D140" s="43">
        <v>162</v>
      </c>
      <c r="E140" s="37"/>
    </row>
    <row r="141" spans="1:5" s="36" customFormat="1" ht="36.75" customHeight="1">
      <c r="A141" s="78" t="s">
        <v>63</v>
      </c>
      <c r="B141" s="87" t="s">
        <v>189</v>
      </c>
      <c r="C141" s="88"/>
      <c r="D141" s="43">
        <v>121425.07</v>
      </c>
      <c r="E141" s="37"/>
    </row>
    <row r="142" spans="1:5" s="36" customFormat="1" ht="38.25" customHeight="1">
      <c r="A142" s="78"/>
      <c r="B142" s="87" t="s">
        <v>82</v>
      </c>
      <c r="C142" s="88"/>
      <c r="D142" s="43">
        <v>7707.9</v>
      </c>
      <c r="E142" s="37"/>
    </row>
    <row r="143" spans="1:5" s="36" customFormat="1" ht="18" customHeight="1">
      <c r="A143" s="78"/>
      <c r="B143" s="85"/>
      <c r="C143" s="86"/>
      <c r="D143" s="43"/>
      <c r="E143" s="37"/>
    </row>
    <row r="144" spans="1:6" s="36" customFormat="1" ht="21" customHeight="1">
      <c r="A144" s="66"/>
      <c r="B144" s="97" t="s">
        <v>107</v>
      </c>
      <c r="C144" s="98"/>
      <c r="D144" s="67">
        <f>D10+D126</f>
        <v>1951982.18</v>
      </c>
      <c r="E144" s="37"/>
      <c r="F144" s="38"/>
    </row>
    <row r="145" spans="1:5" s="36" customFormat="1" ht="21" customHeight="1">
      <c r="A145" s="68"/>
      <c r="B145" s="92" t="s">
        <v>163</v>
      </c>
      <c r="C145" s="93"/>
      <c r="D145" s="69">
        <f>SUM(D146:D147)</f>
        <v>20005.95</v>
      </c>
      <c r="E145" s="37"/>
    </row>
    <row r="146" spans="1:5" s="36" customFormat="1" ht="42" customHeight="1">
      <c r="A146" s="22" t="s">
        <v>63</v>
      </c>
      <c r="B146" s="94" t="s">
        <v>87</v>
      </c>
      <c r="C146" s="95"/>
      <c r="D146" s="55">
        <v>20005.95</v>
      </c>
      <c r="E146" s="37"/>
    </row>
    <row r="147" spans="1:5" s="36" customFormat="1" ht="21" customHeight="1">
      <c r="A147" s="22"/>
      <c r="B147" s="94"/>
      <c r="C147" s="95"/>
      <c r="D147" s="55"/>
      <c r="E147" s="37"/>
    </row>
    <row r="148" spans="1:5" s="36" customFormat="1" ht="21" customHeight="1">
      <c r="A148" s="68"/>
      <c r="B148" s="92" t="s">
        <v>164</v>
      </c>
      <c r="C148" s="93"/>
      <c r="D148" s="70">
        <f>D144+D145</f>
        <v>1971988.13</v>
      </c>
      <c r="E148" s="21"/>
    </row>
    <row r="149" spans="1:4" ht="21" customHeight="1">
      <c r="A149" s="76"/>
      <c r="B149" s="96" t="s">
        <v>184</v>
      </c>
      <c r="C149" s="96"/>
      <c r="D149" s="77">
        <f>SUM(D150:D158)</f>
        <v>1140608.1099999999</v>
      </c>
    </row>
    <row r="150" spans="1:5" s="36" customFormat="1" ht="57.75" customHeight="1">
      <c r="A150" s="22" t="s">
        <v>167</v>
      </c>
      <c r="B150" s="87" t="s">
        <v>172</v>
      </c>
      <c r="C150" s="88"/>
      <c r="D150" s="43">
        <v>500000</v>
      </c>
      <c r="E150" s="37"/>
    </row>
    <row r="151" spans="1:5" s="74" customFormat="1" ht="54.75" customHeight="1">
      <c r="A151" s="42" t="s">
        <v>63</v>
      </c>
      <c r="B151" s="89" t="s">
        <v>0</v>
      </c>
      <c r="C151" s="90"/>
      <c r="D151" s="45">
        <v>230625.25</v>
      </c>
      <c r="E151" s="75"/>
    </row>
    <row r="152" spans="1:5" s="74" customFormat="1" ht="55.5" customHeight="1">
      <c r="A152" s="42"/>
      <c r="B152" s="91" t="s">
        <v>1</v>
      </c>
      <c r="C152" s="91"/>
      <c r="D152" s="79"/>
      <c r="E152" s="75"/>
    </row>
    <row r="153" spans="1:5" s="74" customFormat="1" ht="21" customHeight="1">
      <c r="A153" s="42"/>
      <c r="B153" s="83" t="s">
        <v>2</v>
      </c>
      <c r="C153" s="84"/>
      <c r="D153" s="45">
        <v>70850.49</v>
      </c>
      <c r="E153" s="75"/>
    </row>
    <row r="154" spans="1:4" ht="18.75">
      <c r="A154" s="23"/>
      <c r="B154" s="83" t="s">
        <v>3</v>
      </c>
      <c r="C154" s="84"/>
      <c r="D154" s="39">
        <v>70850.49</v>
      </c>
    </row>
    <row r="155" spans="1:4" ht="21" customHeight="1">
      <c r="A155" s="23"/>
      <c r="B155" s="83" t="s">
        <v>4</v>
      </c>
      <c r="C155" s="84"/>
      <c r="D155" s="39">
        <v>55742.72</v>
      </c>
    </row>
    <row r="156" spans="1:4" ht="18.75">
      <c r="A156" s="23"/>
      <c r="B156" s="83" t="s">
        <v>5</v>
      </c>
      <c r="C156" s="84"/>
      <c r="D156" s="39">
        <v>70850.49</v>
      </c>
    </row>
    <row r="157" spans="1:4" ht="18.75">
      <c r="A157" s="23"/>
      <c r="B157" s="83" t="s">
        <v>7</v>
      </c>
      <c r="C157" s="84"/>
      <c r="D157" s="39">
        <v>55692.55</v>
      </c>
    </row>
    <row r="158" spans="1:4" ht="18.75">
      <c r="A158" s="23"/>
      <c r="B158" s="83" t="s">
        <v>6</v>
      </c>
      <c r="C158" s="84"/>
      <c r="D158" s="39">
        <v>85996.12</v>
      </c>
    </row>
    <row r="159" spans="1:4" ht="18.75">
      <c r="A159" s="23"/>
      <c r="B159" s="85"/>
      <c r="C159" s="86"/>
      <c r="D159" s="39"/>
    </row>
  </sheetData>
  <sheetProtection/>
  <mergeCells count="54">
    <mergeCell ref="B155:C155"/>
    <mergeCell ref="B146:C146"/>
    <mergeCell ref="B147:C147"/>
    <mergeCell ref="B149:C149"/>
    <mergeCell ref="B150:C150"/>
    <mergeCell ref="B156:C156"/>
    <mergeCell ref="B151:C151"/>
    <mergeCell ref="B152:C152"/>
    <mergeCell ref="B148:C148"/>
    <mergeCell ref="B153:C153"/>
    <mergeCell ref="B157:C157"/>
    <mergeCell ref="B158:C158"/>
    <mergeCell ref="B159:C159"/>
    <mergeCell ref="A1:E1"/>
    <mergeCell ref="A5:C5"/>
    <mergeCell ref="A6:C6"/>
    <mergeCell ref="A9:D9"/>
    <mergeCell ref="A2:D2"/>
    <mergeCell ref="B30:C30"/>
    <mergeCell ref="B31:C31"/>
    <mergeCell ref="B49:C49"/>
    <mergeCell ref="B69:C69"/>
    <mergeCell ref="B143:C143"/>
    <mergeCell ref="A7:C7"/>
    <mergeCell ref="A4:C4"/>
    <mergeCell ref="B11:C11"/>
    <mergeCell ref="B29:C29"/>
    <mergeCell ref="B10:C10"/>
    <mergeCell ref="B87:C87"/>
    <mergeCell ref="B105:C105"/>
    <mergeCell ref="B123:C123"/>
    <mergeCell ref="B126:C126"/>
    <mergeCell ref="B133:C133"/>
    <mergeCell ref="B130:C130"/>
    <mergeCell ref="B131:C131"/>
    <mergeCell ref="B132:C132"/>
    <mergeCell ref="B136:C136"/>
    <mergeCell ref="B144:C144"/>
    <mergeCell ref="B145:C145"/>
    <mergeCell ref="B138:C138"/>
    <mergeCell ref="B139:C139"/>
    <mergeCell ref="B137:C137"/>
    <mergeCell ref="B141:C141"/>
    <mergeCell ref="B142:C142"/>
    <mergeCell ref="B154:C154"/>
    <mergeCell ref="A127:A134"/>
    <mergeCell ref="B134:C134"/>
    <mergeCell ref="A135:A136"/>
    <mergeCell ref="B140:C140"/>
    <mergeCell ref="A139:A140"/>
    <mergeCell ref="B127:C127"/>
    <mergeCell ref="B128:C128"/>
    <mergeCell ref="B129:C129"/>
    <mergeCell ref="B135:C135"/>
  </mergeCells>
  <printOptions/>
  <pageMargins left="0.7086614173228347" right="0.1968503937007874" top="0.4330708661417323" bottom="0.5905511811023623" header="0.31496062992125984" footer="0.31496062992125984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6"/>
  <sheetViews>
    <sheetView zoomScalePageLayoutView="0" workbookViewId="0" topLeftCell="A66">
      <selection activeCell="B28" sqref="B28"/>
    </sheetView>
  </sheetViews>
  <sheetFormatPr defaultColWidth="9.140625" defaultRowHeight="15"/>
  <cols>
    <col min="1" max="1" width="29.7109375" style="25" customWidth="1"/>
    <col min="2" max="2" width="12.7109375" style="25" customWidth="1"/>
    <col min="3" max="3" width="55.7109375" style="25" customWidth="1"/>
    <col min="4" max="4" width="22.00390625" style="41" customWidth="1"/>
    <col min="5" max="5" width="8.8515625" style="40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3.25" customHeight="1">
      <c r="A1" s="112" t="s">
        <v>27</v>
      </c>
      <c r="B1" s="112"/>
      <c r="C1" s="112"/>
      <c r="D1" s="112"/>
      <c r="E1" s="112"/>
    </row>
    <row r="2" spans="1:5" ht="23.25" customHeight="1" hidden="1">
      <c r="A2" s="113" t="s">
        <v>32</v>
      </c>
      <c r="B2" s="113"/>
      <c r="C2" s="113"/>
      <c r="D2" s="26"/>
      <c r="E2" s="27"/>
    </row>
    <row r="3" spans="1:5" ht="23.25" customHeight="1">
      <c r="A3" s="59"/>
      <c r="B3" s="59"/>
      <c r="C3" s="59"/>
      <c r="D3" s="61" t="s">
        <v>112</v>
      </c>
      <c r="E3" s="27"/>
    </row>
    <row r="4" spans="1:5" ht="41.25" customHeight="1">
      <c r="A4" s="118" t="s">
        <v>28</v>
      </c>
      <c r="B4" s="119"/>
      <c r="C4" s="120"/>
      <c r="D4" s="60">
        <v>756010</v>
      </c>
      <c r="E4" s="27"/>
    </row>
    <row r="5" spans="1:5" ht="41.25" customHeight="1">
      <c r="A5" s="118" t="s">
        <v>29</v>
      </c>
      <c r="B5" s="119"/>
      <c r="C5" s="120"/>
      <c r="D5" s="71"/>
      <c r="E5" s="27"/>
    </row>
    <row r="6" spans="1:5" s="29" customFormat="1" ht="21" customHeight="1">
      <c r="A6" s="107" t="s">
        <v>23</v>
      </c>
      <c r="B6" s="108"/>
      <c r="C6" s="108"/>
      <c r="D6" s="109"/>
      <c r="E6" s="28"/>
    </row>
    <row r="7" spans="1:5" s="29" customFormat="1" ht="21" customHeight="1">
      <c r="A7" s="62" t="s">
        <v>158</v>
      </c>
      <c r="B7" s="97" t="s">
        <v>159</v>
      </c>
      <c r="C7" s="98"/>
      <c r="D7" s="63">
        <f>D8+D26+D27+D28++D46+D66+D84+D102+D120+D121+D122</f>
        <v>2223654.37</v>
      </c>
      <c r="E7" s="28"/>
    </row>
    <row r="8" spans="1:5" s="29" customFormat="1" ht="81" customHeight="1">
      <c r="A8" s="44" t="s">
        <v>160</v>
      </c>
      <c r="B8" s="110" t="s">
        <v>33</v>
      </c>
      <c r="C8" s="111"/>
      <c r="D8" s="47">
        <f>SUM(D9:D25)</f>
        <v>2223654.37</v>
      </c>
      <c r="E8" s="28"/>
    </row>
    <row r="9" spans="1:5" s="53" customFormat="1" ht="18" customHeight="1" hidden="1">
      <c r="A9" s="48"/>
      <c r="B9" s="49"/>
      <c r="C9" s="50" t="s">
        <v>74</v>
      </c>
      <c r="D9" s="51"/>
      <c r="E9" s="52"/>
    </row>
    <row r="10" spans="1:5" s="53" customFormat="1" ht="18" customHeight="1" hidden="1">
      <c r="A10" s="48"/>
      <c r="B10" s="49"/>
      <c r="C10" s="50" t="s">
        <v>165</v>
      </c>
      <c r="D10" s="51"/>
      <c r="E10" s="52"/>
    </row>
    <row r="11" spans="1:5" s="53" customFormat="1" ht="18" customHeight="1" hidden="1">
      <c r="A11" s="48"/>
      <c r="B11" s="49"/>
      <c r="C11" s="50" t="s">
        <v>17</v>
      </c>
      <c r="D11" s="51"/>
      <c r="E11" s="52"/>
    </row>
    <row r="12" spans="1:5" s="53" customFormat="1" ht="18" customHeight="1" hidden="1">
      <c r="A12" s="48"/>
      <c r="B12" s="49"/>
      <c r="C12" s="50" t="s">
        <v>75</v>
      </c>
      <c r="D12" s="51"/>
      <c r="E12" s="52"/>
    </row>
    <row r="13" spans="1:5" s="53" customFormat="1" ht="18" customHeight="1" hidden="1">
      <c r="A13" s="48"/>
      <c r="B13" s="49"/>
      <c r="C13" s="50" t="s">
        <v>13</v>
      </c>
      <c r="D13" s="51"/>
      <c r="E13" s="52"/>
    </row>
    <row r="14" spans="1:5" s="53" customFormat="1" ht="18" customHeight="1" hidden="1">
      <c r="A14" s="48"/>
      <c r="B14" s="49"/>
      <c r="C14" s="50" t="s">
        <v>76</v>
      </c>
      <c r="D14" s="51"/>
      <c r="E14" s="52"/>
    </row>
    <row r="15" spans="1:5" s="53" customFormat="1" ht="18" customHeight="1" hidden="1">
      <c r="A15" s="48"/>
      <c r="B15" s="49"/>
      <c r="C15" s="50" t="s">
        <v>128</v>
      </c>
      <c r="D15" s="51"/>
      <c r="E15" s="52"/>
    </row>
    <row r="16" spans="1:5" s="53" customFormat="1" ht="18" customHeight="1" hidden="1">
      <c r="A16" s="48"/>
      <c r="B16" s="49"/>
      <c r="C16" s="50" t="s">
        <v>9</v>
      </c>
      <c r="D16" s="51">
        <v>1197826.09</v>
      </c>
      <c r="E16" s="52"/>
    </row>
    <row r="17" spans="1:5" s="53" customFormat="1" ht="18" customHeight="1" hidden="1">
      <c r="A17" s="48"/>
      <c r="B17" s="49"/>
      <c r="C17" s="50" t="s">
        <v>150</v>
      </c>
      <c r="D17" s="51">
        <v>662500</v>
      </c>
      <c r="E17" s="52"/>
    </row>
    <row r="18" spans="1:5" s="53" customFormat="1" ht="18" customHeight="1" hidden="1">
      <c r="A18" s="48"/>
      <c r="B18" s="49"/>
      <c r="C18" s="50" t="s">
        <v>18</v>
      </c>
      <c r="D18" s="51">
        <v>135978.28</v>
      </c>
      <c r="E18" s="52"/>
    </row>
    <row r="19" spans="1:5" s="53" customFormat="1" ht="18" customHeight="1" hidden="1">
      <c r="A19" s="48"/>
      <c r="B19" s="49"/>
      <c r="C19" s="50" t="s">
        <v>62</v>
      </c>
      <c r="D19" s="51">
        <v>7500</v>
      </c>
      <c r="E19" s="52"/>
    </row>
    <row r="20" spans="1:5" s="53" customFormat="1" ht="18" customHeight="1" hidden="1">
      <c r="A20" s="48"/>
      <c r="B20" s="49"/>
      <c r="C20" s="50" t="s">
        <v>149</v>
      </c>
      <c r="D20" s="51"/>
      <c r="E20" s="52"/>
    </row>
    <row r="21" spans="1:5" s="53" customFormat="1" ht="15" customHeight="1" hidden="1">
      <c r="A21" s="48"/>
      <c r="B21" s="49"/>
      <c r="C21" s="50" t="s">
        <v>12</v>
      </c>
      <c r="D21" s="51"/>
      <c r="E21" s="52"/>
    </row>
    <row r="22" spans="1:5" s="53" customFormat="1" ht="15" customHeight="1" hidden="1">
      <c r="A22" s="48"/>
      <c r="B22" s="49"/>
      <c r="C22" s="50" t="s">
        <v>20</v>
      </c>
      <c r="D22" s="51"/>
      <c r="E22" s="52"/>
    </row>
    <row r="23" spans="1:5" s="53" customFormat="1" ht="15" customHeight="1" hidden="1">
      <c r="A23" s="48"/>
      <c r="B23" s="49"/>
      <c r="C23" s="50" t="s">
        <v>77</v>
      </c>
      <c r="D23" s="51"/>
      <c r="E23" s="52"/>
    </row>
    <row r="24" spans="1:5" s="53" customFormat="1" ht="15" customHeight="1" hidden="1">
      <c r="A24" s="48"/>
      <c r="B24" s="49"/>
      <c r="C24" s="50" t="s">
        <v>78</v>
      </c>
      <c r="D24" s="51">
        <v>219850</v>
      </c>
      <c r="E24" s="52"/>
    </row>
    <row r="25" spans="1:5" s="53" customFormat="1" ht="15" customHeight="1" hidden="1">
      <c r="A25" s="48"/>
      <c r="B25" s="49"/>
      <c r="C25" s="50" t="s">
        <v>167</v>
      </c>
      <c r="D25" s="51"/>
      <c r="E25" s="52"/>
    </row>
    <row r="26" spans="1:5" s="29" customFormat="1" ht="15" customHeight="1">
      <c r="A26" s="22" t="s">
        <v>121</v>
      </c>
      <c r="B26" s="87"/>
      <c r="C26" s="88"/>
      <c r="D26" s="30"/>
      <c r="E26" s="28"/>
    </row>
    <row r="27" spans="1:5" s="29" customFormat="1" ht="18.75" customHeight="1" hidden="1">
      <c r="A27" s="22" t="s">
        <v>123</v>
      </c>
      <c r="B27" s="87"/>
      <c r="C27" s="88"/>
      <c r="D27" s="30">
        <v>0</v>
      </c>
      <c r="E27" s="28"/>
    </row>
    <row r="28" spans="1:5" s="29" customFormat="1" ht="18.75" customHeight="1">
      <c r="A28" s="22" t="s">
        <v>113</v>
      </c>
      <c r="B28" s="103" t="s">
        <v>118</v>
      </c>
      <c r="C28" s="104"/>
      <c r="D28" s="54">
        <f>SUM(D29:D45)</f>
        <v>0</v>
      </c>
      <c r="E28" s="28"/>
    </row>
    <row r="29" spans="1:5" s="53" customFormat="1" ht="26.25" customHeight="1" hidden="1">
      <c r="A29" s="48"/>
      <c r="B29" s="48"/>
      <c r="C29" s="57" t="s">
        <v>74</v>
      </c>
      <c r="D29" s="51"/>
      <c r="E29" s="52"/>
    </row>
    <row r="30" spans="1:5" s="53" customFormat="1" ht="26.25" customHeight="1" hidden="1">
      <c r="A30" s="48"/>
      <c r="B30" s="48"/>
      <c r="C30" s="57" t="s">
        <v>165</v>
      </c>
      <c r="D30" s="51"/>
      <c r="E30" s="52"/>
    </row>
    <row r="31" spans="1:5" s="53" customFormat="1" ht="26.25" customHeight="1" hidden="1">
      <c r="A31" s="48"/>
      <c r="B31" s="48"/>
      <c r="C31" s="57" t="s">
        <v>17</v>
      </c>
      <c r="D31" s="51"/>
      <c r="E31" s="52"/>
    </row>
    <row r="32" spans="1:5" s="53" customFormat="1" ht="26.25" customHeight="1" hidden="1">
      <c r="A32" s="48"/>
      <c r="B32" s="48"/>
      <c r="C32" s="57" t="s">
        <v>75</v>
      </c>
      <c r="D32" s="51"/>
      <c r="E32" s="52"/>
    </row>
    <row r="33" spans="1:5" s="53" customFormat="1" ht="26.25" customHeight="1" hidden="1">
      <c r="A33" s="48"/>
      <c r="B33" s="48"/>
      <c r="C33" s="57" t="s">
        <v>13</v>
      </c>
      <c r="D33" s="51"/>
      <c r="E33" s="52"/>
    </row>
    <row r="34" spans="1:5" s="53" customFormat="1" ht="26.25" customHeight="1" hidden="1">
      <c r="A34" s="48"/>
      <c r="B34" s="48"/>
      <c r="C34" s="57" t="s">
        <v>76</v>
      </c>
      <c r="D34" s="51"/>
      <c r="E34" s="52"/>
    </row>
    <row r="35" spans="1:5" s="53" customFormat="1" ht="26.25" customHeight="1" hidden="1">
      <c r="A35" s="48"/>
      <c r="B35" s="48"/>
      <c r="C35" s="57" t="s">
        <v>128</v>
      </c>
      <c r="D35" s="51"/>
      <c r="E35" s="52"/>
    </row>
    <row r="36" spans="1:5" s="53" customFormat="1" ht="26.25" customHeight="1" hidden="1">
      <c r="A36" s="48"/>
      <c r="B36" s="48"/>
      <c r="C36" s="57" t="s">
        <v>9</v>
      </c>
      <c r="D36" s="51"/>
      <c r="E36" s="52"/>
    </row>
    <row r="37" spans="1:5" s="53" customFormat="1" ht="26.25" customHeight="1" hidden="1">
      <c r="A37" s="48"/>
      <c r="B37" s="48"/>
      <c r="C37" s="57" t="s">
        <v>150</v>
      </c>
      <c r="D37" s="51"/>
      <c r="E37" s="52"/>
    </row>
    <row r="38" spans="1:5" s="53" customFormat="1" ht="26.25" customHeight="1" hidden="1">
      <c r="A38" s="48"/>
      <c r="B38" s="48"/>
      <c r="C38" s="57" t="s">
        <v>18</v>
      </c>
      <c r="D38" s="51"/>
      <c r="E38" s="52"/>
    </row>
    <row r="39" spans="1:5" s="53" customFormat="1" ht="26.25" customHeight="1" hidden="1">
      <c r="A39" s="48"/>
      <c r="B39" s="48"/>
      <c r="C39" s="57" t="s">
        <v>62</v>
      </c>
      <c r="D39" s="51"/>
      <c r="E39" s="52"/>
    </row>
    <row r="40" spans="1:5" s="53" customFormat="1" ht="26.25" customHeight="1" hidden="1">
      <c r="A40" s="48"/>
      <c r="B40" s="48"/>
      <c r="C40" s="57" t="s">
        <v>149</v>
      </c>
      <c r="D40" s="51"/>
      <c r="E40" s="52"/>
    </row>
    <row r="41" spans="1:5" s="53" customFormat="1" ht="26.25" customHeight="1" hidden="1">
      <c r="A41" s="48"/>
      <c r="B41" s="48"/>
      <c r="C41" s="57" t="s">
        <v>12</v>
      </c>
      <c r="D41" s="51"/>
      <c r="E41" s="52"/>
    </row>
    <row r="42" spans="1:5" s="53" customFormat="1" ht="26.25" customHeight="1" hidden="1">
      <c r="A42" s="48"/>
      <c r="B42" s="48"/>
      <c r="C42" s="57" t="s">
        <v>20</v>
      </c>
      <c r="D42" s="51"/>
      <c r="E42" s="52"/>
    </row>
    <row r="43" spans="1:5" s="53" customFormat="1" ht="26.25" customHeight="1" hidden="1">
      <c r="A43" s="48"/>
      <c r="B43" s="48"/>
      <c r="C43" s="57" t="s">
        <v>77</v>
      </c>
      <c r="D43" s="51"/>
      <c r="E43" s="52"/>
    </row>
    <row r="44" spans="1:5" s="53" customFormat="1" ht="26.25" customHeight="1" hidden="1">
      <c r="A44" s="48"/>
      <c r="B44" s="48"/>
      <c r="C44" s="57" t="s">
        <v>78</v>
      </c>
      <c r="D44" s="51"/>
      <c r="E44" s="52"/>
    </row>
    <row r="45" spans="1:5" s="53" customFormat="1" ht="26.25" customHeight="1" hidden="1">
      <c r="A45" s="48"/>
      <c r="B45" s="48"/>
      <c r="C45" s="57" t="s">
        <v>167</v>
      </c>
      <c r="D45" s="51"/>
      <c r="E45" s="52"/>
    </row>
    <row r="46" spans="1:5" s="29" customFormat="1" ht="16.5" customHeight="1">
      <c r="A46" s="22"/>
      <c r="B46" s="103" t="s">
        <v>79</v>
      </c>
      <c r="C46" s="104"/>
      <c r="D46" s="54">
        <f>SUM(D47:D65)</f>
        <v>0</v>
      </c>
      <c r="E46" s="28"/>
    </row>
    <row r="47" spans="1:5" s="53" customFormat="1" ht="19.5" customHeight="1" hidden="1">
      <c r="A47" s="48"/>
      <c r="B47" s="48"/>
      <c r="C47" s="57" t="s">
        <v>74</v>
      </c>
      <c r="D47" s="51"/>
      <c r="E47" s="52"/>
    </row>
    <row r="48" spans="1:5" s="53" customFormat="1" ht="19.5" customHeight="1" hidden="1">
      <c r="A48" s="48"/>
      <c r="B48" s="48"/>
      <c r="C48" s="57" t="s">
        <v>165</v>
      </c>
      <c r="D48" s="51"/>
      <c r="E48" s="52"/>
    </row>
    <row r="49" spans="1:5" s="53" customFormat="1" ht="19.5" customHeight="1" hidden="1">
      <c r="A49" s="48"/>
      <c r="B49" s="48"/>
      <c r="C49" s="57" t="s">
        <v>17</v>
      </c>
      <c r="D49" s="51"/>
      <c r="E49" s="52"/>
    </row>
    <row r="50" spans="1:5" s="53" customFormat="1" ht="19.5" customHeight="1" hidden="1">
      <c r="A50" s="48"/>
      <c r="B50" s="48"/>
      <c r="C50" s="57" t="s">
        <v>75</v>
      </c>
      <c r="D50" s="51"/>
      <c r="E50" s="52"/>
    </row>
    <row r="51" spans="1:5" s="53" customFormat="1" ht="19.5" customHeight="1" hidden="1">
      <c r="A51" s="48"/>
      <c r="B51" s="48"/>
      <c r="C51" s="57" t="s">
        <v>13</v>
      </c>
      <c r="D51" s="51"/>
      <c r="E51" s="52"/>
    </row>
    <row r="52" spans="1:5" s="53" customFormat="1" ht="19.5" customHeight="1" hidden="1">
      <c r="A52" s="48"/>
      <c r="B52" s="48"/>
      <c r="C52" s="57" t="s">
        <v>76</v>
      </c>
      <c r="D52" s="51"/>
      <c r="E52" s="52"/>
    </row>
    <row r="53" spans="1:5" s="53" customFormat="1" ht="19.5" customHeight="1" hidden="1">
      <c r="A53" s="48"/>
      <c r="B53" s="48"/>
      <c r="C53" s="57" t="s">
        <v>128</v>
      </c>
      <c r="D53" s="51"/>
      <c r="E53" s="52"/>
    </row>
    <row r="54" spans="1:5" s="53" customFormat="1" ht="19.5" customHeight="1" hidden="1">
      <c r="A54" s="48"/>
      <c r="B54" s="48"/>
      <c r="C54" s="57" t="s">
        <v>9</v>
      </c>
      <c r="D54" s="51"/>
      <c r="E54" s="52"/>
    </row>
    <row r="55" spans="1:5" s="53" customFormat="1" ht="19.5" customHeight="1" hidden="1">
      <c r="A55" s="48"/>
      <c r="B55" s="48"/>
      <c r="C55" s="57" t="s">
        <v>78</v>
      </c>
      <c r="D55" s="51"/>
      <c r="E55" s="52"/>
    </row>
    <row r="56" spans="1:5" s="53" customFormat="1" ht="19.5" customHeight="1" hidden="1">
      <c r="A56" s="48"/>
      <c r="B56" s="48"/>
      <c r="C56" s="57" t="s">
        <v>20</v>
      </c>
      <c r="D56" s="51"/>
      <c r="E56" s="52"/>
    </row>
    <row r="57" spans="1:5" s="53" customFormat="1" ht="19.5" customHeight="1" hidden="1">
      <c r="A57" s="48"/>
      <c r="B57" s="48"/>
      <c r="C57" s="57" t="s">
        <v>150</v>
      </c>
      <c r="D57" s="51"/>
      <c r="E57" s="52"/>
    </row>
    <row r="58" spans="1:5" s="53" customFormat="1" ht="19.5" customHeight="1" hidden="1">
      <c r="A58" s="48"/>
      <c r="B58" s="48"/>
      <c r="C58" s="57" t="s">
        <v>18</v>
      </c>
      <c r="D58" s="51"/>
      <c r="E58" s="52"/>
    </row>
    <row r="59" spans="1:5" s="53" customFormat="1" ht="19.5" customHeight="1" hidden="1">
      <c r="A59" s="48"/>
      <c r="B59" s="48"/>
      <c r="C59" s="57" t="s">
        <v>62</v>
      </c>
      <c r="D59" s="51"/>
      <c r="E59" s="52"/>
    </row>
    <row r="60" spans="1:5" s="53" customFormat="1" ht="19.5" customHeight="1" hidden="1">
      <c r="A60" s="48"/>
      <c r="B60" s="48"/>
      <c r="C60" s="57" t="s">
        <v>149</v>
      </c>
      <c r="D60" s="51"/>
      <c r="E60" s="52"/>
    </row>
    <row r="61" spans="1:5" s="53" customFormat="1" ht="19.5" customHeight="1" hidden="1">
      <c r="A61" s="48"/>
      <c r="B61" s="48"/>
      <c r="C61" s="57" t="s">
        <v>12</v>
      </c>
      <c r="D61" s="51"/>
      <c r="E61" s="52"/>
    </row>
    <row r="62" spans="1:5" s="53" customFormat="1" ht="19.5" customHeight="1" hidden="1">
      <c r="A62" s="48"/>
      <c r="B62" s="48"/>
      <c r="C62" s="57" t="s">
        <v>20</v>
      </c>
      <c r="D62" s="51"/>
      <c r="E62" s="52"/>
    </row>
    <row r="63" spans="1:5" s="53" customFormat="1" ht="19.5" customHeight="1" hidden="1">
      <c r="A63" s="48"/>
      <c r="B63" s="48"/>
      <c r="C63" s="57" t="s">
        <v>77</v>
      </c>
      <c r="D63" s="51"/>
      <c r="E63" s="52"/>
    </row>
    <row r="64" spans="1:5" s="53" customFormat="1" ht="19.5" customHeight="1" hidden="1">
      <c r="A64" s="48"/>
      <c r="B64" s="48"/>
      <c r="C64" s="57" t="s">
        <v>78</v>
      </c>
      <c r="D64" s="51"/>
      <c r="E64" s="52"/>
    </row>
    <row r="65" spans="1:5" s="53" customFormat="1" ht="19.5" customHeight="1" hidden="1">
      <c r="A65" s="48"/>
      <c r="B65" s="48"/>
      <c r="C65" s="57" t="s">
        <v>167</v>
      </c>
      <c r="D65" s="51"/>
      <c r="E65" s="52"/>
    </row>
    <row r="66" spans="1:5" s="29" customFormat="1" ht="15" customHeight="1">
      <c r="A66" s="22"/>
      <c r="B66" s="103" t="s">
        <v>80</v>
      </c>
      <c r="C66" s="104"/>
      <c r="D66" s="54">
        <f>SUM(D67:D83)</f>
        <v>0</v>
      </c>
      <c r="E66" s="28"/>
    </row>
    <row r="67" spans="1:5" s="53" customFormat="1" ht="19.5" customHeight="1" hidden="1">
      <c r="A67" s="48"/>
      <c r="B67" s="48"/>
      <c r="C67" s="57" t="s">
        <v>74</v>
      </c>
      <c r="D67" s="51"/>
      <c r="E67" s="52"/>
    </row>
    <row r="68" spans="1:5" s="53" customFormat="1" ht="19.5" customHeight="1" hidden="1">
      <c r="A68" s="48"/>
      <c r="B68" s="48"/>
      <c r="C68" s="57" t="s">
        <v>165</v>
      </c>
      <c r="D68" s="51"/>
      <c r="E68" s="52"/>
    </row>
    <row r="69" spans="1:5" s="53" customFormat="1" ht="19.5" customHeight="1" hidden="1">
      <c r="A69" s="48"/>
      <c r="B69" s="48"/>
      <c r="C69" s="57" t="s">
        <v>17</v>
      </c>
      <c r="D69" s="51"/>
      <c r="E69" s="52"/>
    </row>
    <row r="70" spans="1:5" s="53" customFormat="1" ht="19.5" customHeight="1" hidden="1">
      <c r="A70" s="48"/>
      <c r="B70" s="48"/>
      <c r="C70" s="57" t="s">
        <v>75</v>
      </c>
      <c r="D70" s="51"/>
      <c r="E70" s="52"/>
    </row>
    <row r="71" spans="1:5" s="53" customFormat="1" ht="19.5" customHeight="1" hidden="1">
      <c r="A71" s="48"/>
      <c r="B71" s="48"/>
      <c r="C71" s="57" t="s">
        <v>13</v>
      </c>
      <c r="D71" s="51"/>
      <c r="E71" s="52"/>
    </row>
    <row r="72" spans="1:5" s="53" customFormat="1" ht="19.5" customHeight="1" hidden="1">
      <c r="A72" s="48"/>
      <c r="B72" s="48"/>
      <c r="C72" s="57" t="s">
        <v>76</v>
      </c>
      <c r="D72" s="51"/>
      <c r="E72" s="52"/>
    </row>
    <row r="73" spans="1:5" s="53" customFormat="1" ht="19.5" customHeight="1" hidden="1">
      <c r="A73" s="48"/>
      <c r="B73" s="48"/>
      <c r="C73" s="57" t="s">
        <v>128</v>
      </c>
      <c r="D73" s="51"/>
      <c r="E73" s="52"/>
    </row>
    <row r="74" spans="1:5" s="53" customFormat="1" ht="19.5" customHeight="1" hidden="1">
      <c r="A74" s="48"/>
      <c r="B74" s="48"/>
      <c r="C74" s="57" t="s">
        <v>9</v>
      </c>
      <c r="D74" s="51"/>
      <c r="E74" s="52"/>
    </row>
    <row r="75" spans="1:5" s="53" customFormat="1" ht="19.5" customHeight="1" hidden="1">
      <c r="A75" s="48"/>
      <c r="B75" s="48"/>
      <c r="C75" s="57" t="s">
        <v>150</v>
      </c>
      <c r="D75" s="51"/>
      <c r="E75" s="52"/>
    </row>
    <row r="76" spans="1:5" s="53" customFormat="1" ht="19.5" customHeight="1" hidden="1">
      <c r="A76" s="48"/>
      <c r="B76" s="48"/>
      <c r="C76" s="57" t="s">
        <v>18</v>
      </c>
      <c r="D76" s="51"/>
      <c r="E76" s="52"/>
    </row>
    <row r="77" spans="1:5" s="53" customFormat="1" ht="19.5" customHeight="1" hidden="1">
      <c r="A77" s="48"/>
      <c r="B77" s="48"/>
      <c r="C77" s="57" t="s">
        <v>62</v>
      </c>
      <c r="D77" s="51"/>
      <c r="E77" s="52"/>
    </row>
    <row r="78" spans="1:5" s="53" customFormat="1" ht="19.5" customHeight="1" hidden="1">
      <c r="A78" s="48"/>
      <c r="B78" s="48"/>
      <c r="C78" s="57" t="s">
        <v>149</v>
      </c>
      <c r="D78" s="51"/>
      <c r="E78" s="52"/>
    </row>
    <row r="79" spans="1:5" s="53" customFormat="1" ht="19.5" customHeight="1" hidden="1">
      <c r="A79" s="48"/>
      <c r="B79" s="48"/>
      <c r="C79" s="57" t="s">
        <v>12</v>
      </c>
      <c r="D79" s="51"/>
      <c r="E79" s="52"/>
    </row>
    <row r="80" spans="1:5" s="53" customFormat="1" ht="19.5" customHeight="1" hidden="1">
      <c r="A80" s="48"/>
      <c r="B80" s="48"/>
      <c r="C80" s="57" t="s">
        <v>20</v>
      </c>
      <c r="D80" s="51"/>
      <c r="E80" s="52"/>
    </row>
    <row r="81" spans="1:5" s="53" customFormat="1" ht="19.5" customHeight="1" hidden="1">
      <c r="A81" s="48"/>
      <c r="B81" s="48"/>
      <c r="C81" s="57" t="s">
        <v>77</v>
      </c>
      <c r="D81" s="51"/>
      <c r="E81" s="52"/>
    </row>
    <row r="82" spans="1:5" s="53" customFormat="1" ht="19.5" customHeight="1" hidden="1">
      <c r="A82" s="48"/>
      <c r="B82" s="48"/>
      <c r="C82" s="57" t="s">
        <v>78</v>
      </c>
      <c r="D82" s="51"/>
      <c r="E82" s="52"/>
    </row>
    <row r="83" spans="1:5" s="53" customFormat="1" ht="19.5" customHeight="1" hidden="1">
      <c r="A83" s="48"/>
      <c r="B83" s="48"/>
      <c r="C83" s="57" t="s">
        <v>167</v>
      </c>
      <c r="D83" s="51"/>
      <c r="E83" s="52"/>
    </row>
    <row r="84" spans="1:5" s="29" customFormat="1" ht="18" customHeight="1">
      <c r="A84" s="31"/>
      <c r="B84" s="103" t="s">
        <v>81</v>
      </c>
      <c r="C84" s="104"/>
      <c r="D84" s="54">
        <f>SUM(D85:D101)</f>
        <v>0</v>
      </c>
      <c r="E84" s="28"/>
    </row>
    <row r="85" spans="1:5" s="53" customFormat="1" ht="19.5" customHeight="1" hidden="1">
      <c r="A85" s="48"/>
      <c r="B85" s="49"/>
      <c r="C85" s="50" t="s">
        <v>74</v>
      </c>
      <c r="D85" s="51"/>
      <c r="E85" s="52"/>
    </row>
    <row r="86" spans="1:5" s="53" customFormat="1" ht="19.5" customHeight="1" hidden="1">
      <c r="A86" s="48"/>
      <c r="B86" s="49"/>
      <c r="C86" s="50" t="s">
        <v>165</v>
      </c>
      <c r="D86" s="51"/>
      <c r="E86" s="52"/>
    </row>
    <row r="87" spans="1:5" s="53" customFormat="1" ht="19.5" customHeight="1" hidden="1">
      <c r="A87" s="48"/>
      <c r="B87" s="49"/>
      <c r="C87" s="50" t="s">
        <v>17</v>
      </c>
      <c r="D87" s="51"/>
      <c r="E87" s="52"/>
    </row>
    <row r="88" spans="1:5" s="53" customFormat="1" ht="19.5" customHeight="1" hidden="1">
      <c r="A88" s="48"/>
      <c r="B88" s="49"/>
      <c r="C88" s="50" t="s">
        <v>75</v>
      </c>
      <c r="D88" s="51"/>
      <c r="E88" s="52"/>
    </row>
    <row r="89" spans="1:5" s="53" customFormat="1" ht="19.5" customHeight="1" hidden="1">
      <c r="A89" s="48"/>
      <c r="B89" s="49"/>
      <c r="C89" s="50" t="s">
        <v>13</v>
      </c>
      <c r="D89" s="51"/>
      <c r="E89" s="52"/>
    </row>
    <row r="90" spans="1:5" s="53" customFormat="1" ht="19.5" customHeight="1" hidden="1">
      <c r="A90" s="48"/>
      <c r="B90" s="49"/>
      <c r="C90" s="50" t="s">
        <v>76</v>
      </c>
      <c r="D90" s="51"/>
      <c r="E90" s="52"/>
    </row>
    <row r="91" spans="1:5" s="53" customFormat="1" ht="19.5" customHeight="1" hidden="1">
      <c r="A91" s="48"/>
      <c r="B91" s="49"/>
      <c r="C91" s="50" t="s">
        <v>128</v>
      </c>
      <c r="D91" s="51"/>
      <c r="E91" s="52"/>
    </row>
    <row r="92" spans="1:5" s="53" customFormat="1" ht="19.5" customHeight="1" hidden="1">
      <c r="A92" s="48"/>
      <c r="B92" s="49"/>
      <c r="C92" s="50" t="s">
        <v>9</v>
      </c>
      <c r="D92" s="51"/>
      <c r="E92" s="52"/>
    </row>
    <row r="93" spans="1:5" s="53" customFormat="1" ht="19.5" customHeight="1" hidden="1">
      <c r="A93" s="48"/>
      <c r="B93" s="49"/>
      <c r="C93" s="50" t="s">
        <v>150</v>
      </c>
      <c r="D93" s="51"/>
      <c r="E93" s="52"/>
    </row>
    <row r="94" spans="1:5" s="53" customFormat="1" ht="19.5" customHeight="1" hidden="1">
      <c r="A94" s="48"/>
      <c r="B94" s="49"/>
      <c r="C94" s="50" t="s">
        <v>18</v>
      </c>
      <c r="D94" s="51"/>
      <c r="E94" s="52"/>
    </row>
    <row r="95" spans="1:5" s="53" customFormat="1" ht="19.5" customHeight="1" hidden="1">
      <c r="A95" s="48"/>
      <c r="B95" s="49"/>
      <c r="C95" s="50" t="s">
        <v>62</v>
      </c>
      <c r="D95" s="51"/>
      <c r="E95" s="52"/>
    </row>
    <row r="96" spans="1:5" s="53" customFormat="1" ht="19.5" customHeight="1" hidden="1">
      <c r="A96" s="48"/>
      <c r="B96" s="49"/>
      <c r="C96" s="50" t="s">
        <v>149</v>
      </c>
      <c r="D96" s="51"/>
      <c r="E96" s="52"/>
    </row>
    <row r="97" spans="1:5" s="53" customFormat="1" ht="19.5" customHeight="1" hidden="1">
      <c r="A97" s="48"/>
      <c r="B97" s="49"/>
      <c r="C97" s="50" t="s">
        <v>12</v>
      </c>
      <c r="D97" s="51"/>
      <c r="E97" s="52"/>
    </row>
    <row r="98" spans="1:5" s="53" customFormat="1" ht="19.5" customHeight="1" hidden="1">
      <c r="A98" s="48"/>
      <c r="B98" s="49"/>
      <c r="C98" s="50" t="s">
        <v>20</v>
      </c>
      <c r="D98" s="51"/>
      <c r="E98" s="52"/>
    </row>
    <row r="99" spans="1:5" s="53" customFormat="1" ht="19.5" customHeight="1" hidden="1">
      <c r="A99" s="48"/>
      <c r="B99" s="49"/>
      <c r="C99" s="50" t="s">
        <v>77</v>
      </c>
      <c r="D99" s="51"/>
      <c r="E99" s="52"/>
    </row>
    <row r="100" spans="1:5" s="53" customFormat="1" ht="19.5" customHeight="1" hidden="1">
      <c r="A100" s="48"/>
      <c r="B100" s="49"/>
      <c r="C100" s="50" t="s">
        <v>78</v>
      </c>
      <c r="D100" s="51"/>
      <c r="E100" s="52"/>
    </row>
    <row r="101" spans="1:5" s="53" customFormat="1" ht="19.5" customHeight="1" hidden="1">
      <c r="A101" s="48"/>
      <c r="B101" s="49"/>
      <c r="C101" s="50" t="s">
        <v>167</v>
      </c>
      <c r="D101" s="51"/>
      <c r="E101" s="52"/>
    </row>
    <row r="102" spans="1:8" s="29" customFormat="1" ht="17.25" customHeight="1">
      <c r="A102" s="22"/>
      <c r="B102" s="103" t="s">
        <v>42</v>
      </c>
      <c r="C102" s="104"/>
      <c r="D102" s="34">
        <f>SUM(D103:D119)</f>
        <v>0</v>
      </c>
      <c r="E102" s="28"/>
      <c r="G102" s="33"/>
      <c r="H102" s="33"/>
    </row>
    <row r="103" spans="1:5" s="53" customFormat="1" ht="19.5" customHeight="1" hidden="1">
      <c r="A103" s="48"/>
      <c r="B103" s="49"/>
      <c r="C103" s="50" t="s">
        <v>74</v>
      </c>
      <c r="D103" s="51"/>
      <c r="E103" s="52"/>
    </row>
    <row r="104" spans="1:5" s="53" customFormat="1" ht="19.5" customHeight="1" hidden="1">
      <c r="A104" s="48"/>
      <c r="B104" s="49"/>
      <c r="C104" s="50" t="s">
        <v>165</v>
      </c>
      <c r="D104" s="51"/>
      <c r="E104" s="52"/>
    </row>
    <row r="105" spans="1:5" s="53" customFormat="1" ht="19.5" customHeight="1" hidden="1">
      <c r="A105" s="48"/>
      <c r="B105" s="49"/>
      <c r="C105" s="50" t="s">
        <v>17</v>
      </c>
      <c r="D105" s="51"/>
      <c r="E105" s="52"/>
    </row>
    <row r="106" spans="1:5" s="53" customFormat="1" ht="19.5" customHeight="1" hidden="1">
      <c r="A106" s="48"/>
      <c r="B106" s="49"/>
      <c r="C106" s="50" t="s">
        <v>75</v>
      </c>
      <c r="D106" s="51"/>
      <c r="E106" s="52"/>
    </row>
    <row r="107" spans="1:5" s="53" customFormat="1" ht="19.5" customHeight="1" hidden="1">
      <c r="A107" s="48"/>
      <c r="B107" s="49"/>
      <c r="C107" s="50" t="s">
        <v>13</v>
      </c>
      <c r="D107" s="51"/>
      <c r="E107" s="52"/>
    </row>
    <row r="108" spans="1:5" s="53" customFormat="1" ht="19.5" customHeight="1" hidden="1">
      <c r="A108" s="48"/>
      <c r="B108" s="49"/>
      <c r="C108" s="50" t="s">
        <v>76</v>
      </c>
      <c r="D108" s="51"/>
      <c r="E108" s="52"/>
    </row>
    <row r="109" spans="1:5" s="53" customFormat="1" ht="19.5" customHeight="1" hidden="1">
      <c r="A109" s="48"/>
      <c r="B109" s="49"/>
      <c r="C109" s="50" t="s">
        <v>128</v>
      </c>
      <c r="D109" s="51"/>
      <c r="E109" s="52"/>
    </row>
    <row r="110" spans="1:5" s="53" customFormat="1" ht="19.5" customHeight="1" hidden="1">
      <c r="A110" s="48"/>
      <c r="B110" s="49"/>
      <c r="C110" s="50" t="s">
        <v>9</v>
      </c>
      <c r="D110" s="51"/>
      <c r="E110" s="52"/>
    </row>
    <row r="111" spans="1:5" s="53" customFormat="1" ht="19.5" customHeight="1" hidden="1">
      <c r="A111" s="48"/>
      <c r="B111" s="49"/>
      <c r="C111" s="50" t="s">
        <v>150</v>
      </c>
      <c r="D111" s="51"/>
      <c r="E111" s="52"/>
    </row>
    <row r="112" spans="1:5" s="53" customFormat="1" ht="19.5" customHeight="1" hidden="1">
      <c r="A112" s="48"/>
      <c r="B112" s="49"/>
      <c r="C112" s="50" t="s">
        <v>18</v>
      </c>
      <c r="D112" s="51"/>
      <c r="E112" s="52"/>
    </row>
    <row r="113" spans="1:5" s="53" customFormat="1" ht="19.5" customHeight="1" hidden="1">
      <c r="A113" s="48"/>
      <c r="B113" s="49"/>
      <c r="C113" s="50" t="s">
        <v>62</v>
      </c>
      <c r="D113" s="51"/>
      <c r="E113" s="52"/>
    </row>
    <row r="114" spans="1:5" s="53" customFormat="1" ht="19.5" customHeight="1" hidden="1">
      <c r="A114" s="48"/>
      <c r="B114" s="49"/>
      <c r="C114" s="50" t="s">
        <v>149</v>
      </c>
      <c r="D114" s="51"/>
      <c r="E114" s="52"/>
    </row>
    <row r="115" spans="1:5" s="53" customFormat="1" ht="19.5" customHeight="1" hidden="1">
      <c r="A115" s="48"/>
      <c r="B115" s="49"/>
      <c r="C115" s="50" t="s">
        <v>12</v>
      </c>
      <c r="D115" s="51"/>
      <c r="E115" s="52"/>
    </row>
    <row r="116" spans="1:5" s="53" customFormat="1" ht="19.5" customHeight="1" hidden="1">
      <c r="A116" s="48"/>
      <c r="B116" s="49"/>
      <c r="C116" s="50" t="s">
        <v>20</v>
      </c>
      <c r="D116" s="51"/>
      <c r="E116" s="52"/>
    </row>
    <row r="117" spans="1:5" s="53" customFormat="1" ht="19.5" customHeight="1" hidden="1">
      <c r="A117" s="48"/>
      <c r="B117" s="49"/>
      <c r="C117" s="50" t="s">
        <v>77</v>
      </c>
      <c r="D117" s="51"/>
      <c r="E117" s="52"/>
    </row>
    <row r="118" spans="1:5" s="53" customFormat="1" ht="19.5" customHeight="1" hidden="1">
      <c r="A118" s="48"/>
      <c r="B118" s="49"/>
      <c r="C118" s="50" t="s">
        <v>78</v>
      </c>
      <c r="D118" s="51"/>
      <c r="E118" s="52"/>
    </row>
    <row r="119" spans="1:5" s="53" customFormat="1" ht="19.5" customHeight="1" hidden="1">
      <c r="A119" s="48"/>
      <c r="B119" s="49"/>
      <c r="C119" s="50" t="s">
        <v>167</v>
      </c>
      <c r="D119" s="51"/>
      <c r="E119" s="52"/>
    </row>
    <row r="120" spans="1:5" s="29" customFormat="1" ht="19.5" customHeight="1">
      <c r="A120" s="24" t="s">
        <v>161</v>
      </c>
      <c r="B120" s="105"/>
      <c r="C120" s="106"/>
      <c r="D120" s="43">
        <v>0</v>
      </c>
      <c r="E120" s="28"/>
    </row>
    <row r="121" spans="1:5" s="36" customFormat="1" ht="21" customHeight="1" hidden="1">
      <c r="A121" s="22"/>
      <c r="B121" s="56"/>
      <c r="C121" s="23"/>
      <c r="D121" s="43"/>
      <c r="E121" s="35"/>
    </row>
    <row r="122" spans="1:5" s="36" customFormat="1" ht="21" customHeight="1" hidden="1">
      <c r="A122" s="22"/>
      <c r="B122" s="56"/>
      <c r="C122" s="23"/>
      <c r="D122" s="43"/>
      <c r="E122" s="35"/>
    </row>
    <row r="123" spans="1:5" s="36" customFormat="1" ht="21" customHeight="1">
      <c r="A123" s="64" t="s">
        <v>110</v>
      </c>
      <c r="B123" s="97" t="s">
        <v>162</v>
      </c>
      <c r="C123" s="98"/>
      <c r="D123" s="65">
        <f>SUM(D124:D129)</f>
        <v>1520</v>
      </c>
      <c r="E123" s="35"/>
    </row>
    <row r="124" spans="1:5" s="36" customFormat="1" ht="18" customHeight="1">
      <c r="A124" s="22" t="s">
        <v>167</v>
      </c>
      <c r="B124" s="87" t="s">
        <v>30</v>
      </c>
      <c r="C124" s="88"/>
      <c r="D124" s="43">
        <v>520</v>
      </c>
      <c r="E124" s="37"/>
    </row>
    <row r="125" spans="1:5" s="36" customFormat="1" ht="18" customHeight="1">
      <c r="A125" s="22" t="s">
        <v>12</v>
      </c>
      <c r="B125" s="87" t="s">
        <v>31</v>
      </c>
      <c r="C125" s="135"/>
      <c r="D125" s="43">
        <v>1000</v>
      </c>
      <c r="E125" s="37"/>
    </row>
    <row r="126" spans="1:5" s="36" customFormat="1" ht="18" customHeight="1">
      <c r="A126" s="22"/>
      <c r="B126" s="87"/>
      <c r="C126" s="135"/>
      <c r="D126" s="43"/>
      <c r="E126" s="37"/>
    </row>
    <row r="127" spans="1:5" s="36" customFormat="1" ht="18" customHeight="1">
      <c r="A127" s="22"/>
      <c r="B127" s="87"/>
      <c r="C127" s="135"/>
      <c r="D127" s="43"/>
      <c r="E127" s="37"/>
    </row>
    <row r="128" spans="1:5" s="36" customFormat="1" ht="18" customHeight="1">
      <c r="A128" s="22"/>
      <c r="B128" s="87"/>
      <c r="C128" s="88"/>
      <c r="D128" s="43"/>
      <c r="E128" s="37"/>
    </row>
    <row r="129" spans="1:5" s="36" customFormat="1" ht="18" customHeight="1">
      <c r="A129" s="22"/>
      <c r="B129" s="87"/>
      <c r="C129" s="88"/>
      <c r="D129" s="43"/>
      <c r="E129" s="37"/>
    </row>
    <row r="130" spans="1:6" s="36" customFormat="1" ht="21" customHeight="1">
      <c r="A130" s="66"/>
      <c r="B130" s="97" t="s">
        <v>107</v>
      </c>
      <c r="C130" s="98"/>
      <c r="D130" s="67">
        <f>D7+D123</f>
        <v>2225174.37</v>
      </c>
      <c r="E130" s="37"/>
      <c r="F130" s="38"/>
    </row>
    <row r="131" spans="1:5" s="36" customFormat="1" ht="21" customHeight="1">
      <c r="A131" s="68"/>
      <c r="B131" s="92" t="s">
        <v>163</v>
      </c>
      <c r="C131" s="93"/>
      <c r="D131" s="69">
        <f>SUM(D132:D135)</f>
        <v>7000</v>
      </c>
      <c r="E131" s="37"/>
    </row>
    <row r="132" spans="1:5" s="36" customFormat="1" ht="57" customHeight="1">
      <c r="A132" s="22" t="s">
        <v>168</v>
      </c>
      <c r="B132" s="94" t="s">
        <v>34</v>
      </c>
      <c r="C132" s="95"/>
      <c r="D132" s="55">
        <v>7000</v>
      </c>
      <c r="E132" s="37"/>
    </row>
    <row r="133" spans="1:5" s="36" customFormat="1" ht="21" customHeight="1">
      <c r="A133" s="22"/>
      <c r="B133" s="94"/>
      <c r="C133" s="95"/>
      <c r="D133" s="55"/>
      <c r="E133" s="37"/>
    </row>
    <row r="134" spans="1:5" s="36" customFormat="1" ht="21" customHeight="1">
      <c r="A134" s="22"/>
      <c r="B134" s="94"/>
      <c r="C134" s="95"/>
      <c r="D134" s="55"/>
      <c r="E134" s="37"/>
    </row>
    <row r="135" spans="1:5" s="36" customFormat="1" ht="21" customHeight="1">
      <c r="A135" s="22"/>
      <c r="B135" s="94"/>
      <c r="C135" s="95"/>
      <c r="D135" s="55"/>
      <c r="E135" s="37"/>
    </row>
    <row r="136" spans="1:5" s="36" customFormat="1" ht="21" customHeight="1">
      <c r="A136" s="68"/>
      <c r="B136" s="92" t="s">
        <v>164</v>
      </c>
      <c r="C136" s="93"/>
      <c r="D136" s="70">
        <f>D130+D131</f>
        <v>2232174.37</v>
      </c>
      <c r="E136" s="21"/>
    </row>
    <row r="137" ht="21" customHeight="1"/>
    <row r="138" ht="21" customHeight="1"/>
    <row r="139" ht="21" customHeight="1"/>
    <row r="140" ht="25.5" customHeight="1"/>
  </sheetData>
  <sheetProtection/>
  <mergeCells count="29">
    <mergeCell ref="B126:C126"/>
    <mergeCell ref="B127:C127"/>
    <mergeCell ref="B136:C136"/>
    <mergeCell ref="B130:C130"/>
    <mergeCell ref="B131:C131"/>
    <mergeCell ref="B132:C132"/>
    <mergeCell ref="B133:C133"/>
    <mergeCell ref="B134:C134"/>
    <mergeCell ref="B135:C135"/>
    <mergeCell ref="B27:C27"/>
    <mergeCell ref="B28:C28"/>
    <mergeCell ref="B128:C128"/>
    <mergeCell ref="B129:C129"/>
    <mergeCell ref="B84:C84"/>
    <mergeCell ref="B102:C102"/>
    <mergeCell ref="B120:C120"/>
    <mergeCell ref="B123:C123"/>
    <mergeCell ref="B124:C124"/>
    <mergeCell ref="B125:C125"/>
    <mergeCell ref="B46:C46"/>
    <mergeCell ref="B66:C66"/>
    <mergeCell ref="A1:E1"/>
    <mergeCell ref="A2:C2"/>
    <mergeCell ref="A4:C4"/>
    <mergeCell ref="A5:C5"/>
    <mergeCell ref="A6:D6"/>
    <mergeCell ref="B7:C7"/>
    <mergeCell ref="B8:C8"/>
    <mergeCell ref="B26:C26"/>
  </mergeCells>
  <printOptions/>
  <pageMargins left="0.7086614173228347" right="0.1968503937007874" top="0.4330708661417323" bottom="0.5905511811023623" header="0.31496062992125984" footer="0.31496062992125984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PageLayoutView="0" workbookViewId="0" topLeftCell="A1">
      <selection activeCell="A6" sqref="A6:D6"/>
    </sheetView>
  </sheetViews>
  <sheetFormatPr defaultColWidth="9.140625" defaultRowHeight="15"/>
  <cols>
    <col min="1" max="1" width="29.7109375" style="25" customWidth="1"/>
    <col min="2" max="2" width="12.7109375" style="25" customWidth="1"/>
    <col min="3" max="3" width="55.7109375" style="25" customWidth="1"/>
    <col min="4" max="4" width="22.00390625" style="41" customWidth="1"/>
    <col min="5" max="5" width="8.8515625" style="40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1" customHeight="1">
      <c r="A1" s="112" t="s">
        <v>22</v>
      </c>
      <c r="B1" s="112"/>
      <c r="C1" s="112"/>
      <c r="D1" s="112"/>
      <c r="E1" s="112"/>
    </row>
    <row r="2" spans="1:5" ht="21" customHeight="1" hidden="1">
      <c r="A2" s="113" t="s">
        <v>53</v>
      </c>
      <c r="B2" s="113"/>
      <c r="C2" s="113"/>
      <c r="D2" s="26"/>
      <c r="E2" s="27"/>
    </row>
    <row r="3" spans="1:5" ht="21" customHeight="1">
      <c r="A3" s="59"/>
      <c r="B3" s="59"/>
      <c r="C3" s="59"/>
      <c r="D3" s="61" t="s">
        <v>112</v>
      </c>
      <c r="E3" s="27"/>
    </row>
    <row r="4" spans="1:5" ht="41.25" customHeight="1">
      <c r="A4" s="118" t="s">
        <v>25</v>
      </c>
      <c r="B4" s="119"/>
      <c r="C4" s="120"/>
      <c r="D4" s="60">
        <v>1004838</v>
      </c>
      <c r="E4" s="27"/>
    </row>
    <row r="5" spans="1:5" ht="41.25" customHeight="1">
      <c r="A5" s="118" t="s">
        <v>26</v>
      </c>
      <c r="B5" s="119"/>
      <c r="C5" s="120"/>
      <c r="D5" s="71"/>
      <c r="E5" s="27"/>
    </row>
    <row r="6" spans="1:5" s="29" customFormat="1" ht="21" customHeight="1">
      <c r="A6" s="107" t="s">
        <v>23</v>
      </c>
      <c r="B6" s="108"/>
      <c r="C6" s="108"/>
      <c r="D6" s="109"/>
      <c r="E6" s="28"/>
    </row>
    <row r="7" spans="1:5" s="29" customFormat="1" ht="21" customHeight="1">
      <c r="A7" s="62" t="s">
        <v>158</v>
      </c>
      <c r="B7" s="97" t="s">
        <v>159</v>
      </c>
      <c r="C7" s="98"/>
      <c r="D7" s="63">
        <f>D8+D26+D27+D28++D46+D66+D84+D102+D120+D121+D122</f>
        <v>483691.84</v>
      </c>
      <c r="E7" s="28"/>
    </row>
    <row r="8" spans="1:5" s="29" customFormat="1" ht="43.5" customHeight="1">
      <c r="A8" s="44" t="s">
        <v>160</v>
      </c>
      <c r="B8" s="87" t="s">
        <v>54</v>
      </c>
      <c r="C8" s="88"/>
      <c r="D8" s="47">
        <f>SUM(D9:D25)</f>
        <v>440839.2</v>
      </c>
      <c r="E8" s="28"/>
    </row>
    <row r="9" spans="1:5" s="53" customFormat="1" ht="20.25" customHeight="1" hidden="1">
      <c r="A9" s="48"/>
      <c r="B9" s="49"/>
      <c r="C9" s="50" t="s">
        <v>74</v>
      </c>
      <c r="D9" s="51"/>
      <c r="E9" s="52"/>
    </row>
    <row r="10" spans="1:5" s="53" customFormat="1" ht="20.25" customHeight="1" hidden="1">
      <c r="A10" s="48"/>
      <c r="B10" s="49"/>
      <c r="C10" s="50" t="s">
        <v>165</v>
      </c>
      <c r="D10" s="51">
        <v>92000</v>
      </c>
      <c r="E10" s="52"/>
    </row>
    <row r="11" spans="1:5" s="53" customFormat="1" ht="20.25" customHeight="1" hidden="1">
      <c r="A11" s="48"/>
      <c r="B11" s="49"/>
      <c r="C11" s="50" t="s">
        <v>17</v>
      </c>
      <c r="D11" s="51">
        <v>9905</v>
      </c>
      <c r="E11" s="52"/>
    </row>
    <row r="12" spans="1:5" s="53" customFormat="1" ht="20.25" customHeight="1" hidden="1">
      <c r="A12" s="48"/>
      <c r="B12" s="49"/>
      <c r="C12" s="50" t="s">
        <v>75</v>
      </c>
      <c r="D12" s="51"/>
      <c r="E12" s="52"/>
    </row>
    <row r="13" spans="1:5" s="53" customFormat="1" ht="20.25" customHeight="1" hidden="1">
      <c r="A13" s="48"/>
      <c r="B13" s="49"/>
      <c r="C13" s="50" t="s">
        <v>13</v>
      </c>
      <c r="D13" s="51"/>
      <c r="E13" s="52"/>
    </row>
    <row r="14" spans="1:5" s="53" customFormat="1" ht="20.25" customHeight="1" hidden="1">
      <c r="A14" s="48"/>
      <c r="B14" s="49"/>
      <c r="C14" s="50" t="s">
        <v>76</v>
      </c>
      <c r="D14" s="51"/>
      <c r="E14" s="52"/>
    </row>
    <row r="15" spans="1:5" s="53" customFormat="1" ht="20.25" customHeight="1" hidden="1">
      <c r="A15" s="48"/>
      <c r="B15" s="49"/>
      <c r="C15" s="50" t="s">
        <v>128</v>
      </c>
      <c r="D15" s="51"/>
      <c r="E15" s="52"/>
    </row>
    <row r="16" spans="1:5" s="53" customFormat="1" ht="20.25" customHeight="1" hidden="1">
      <c r="A16" s="48"/>
      <c r="B16" s="49"/>
      <c r="C16" s="50" t="s">
        <v>9</v>
      </c>
      <c r="D16" s="51"/>
      <c r="E16" s="52"/>
    </row>
    <row r="17" spans="1:5" s="53" customFormat="1" ht="20.25" customHeight="1" hidden="1">
      <c r="A17" s="48"/>
      <c r="B17" s="49"/>
      <c r="C17" s="50" t="s">
        <v>150</v>
      </c>
      <c r="D17" s="51"/>
      <c r="E17" s="52"/>
    </row>
    <row r="18" spans="1:5" s="53" customFormat="1" ht="20.25" customHeight="1" hidden="1">
      <c r="A18" s="48"/>
      <c r="B18" s="49"/>
      <c r="C18" s="50" t="s">
        <v>18</v>
      </c>
      <c r="D18" s="51"/>
      <c r="E18" s="52"/>
    </row>
    <row r="19" spans="1:5" s="53" customFormat="1" ht="20.25" customHeight="1" hidden="1">
      <c r="A19" s="48"/>
      <c r="B19" s="49"/>
      <c r="C19" s="50" t="s">
        <v>62</v>
      </c>
      <c r="D19" s="51"/>
      <c r="E19" s="52"/>
    </row>
    <row r="20" spans="1:5" s="53" customFormat="1" ht="20.25" customHeight="1" hidden="1">
      <c r="A20" s="48"/>
      <c r="B20" s="49"/>
      <c r="C20" s="50" t="s">
        <v>149</v>
      </c>
      <c r="D20" s="51"/>
      <c r="E20" s="52"/>
    </row>
    <row r="21" spans="1:5" s="53" customFormat="1" ht="20.25" customHeight="1" hidden="1">
      <c r="A21" s="48"/>
      <c r="B21" s="49"/>
      <c r="C21" s="50" t="s">
        <v>12</v>
      </c>
      <c r="D21" s="51">
        <v>68984.2</v>
      </c>
      <c r="E21" s="52"/>
    </row>
    <row r="22" spans="1:5" s="53" customFormat="1" ht="20.25" customHeight="1" hidden="1">
      <c r="A22" s="48"/>
      <c r="B22" s="49"/>
      <c r="C22" s="50" t="s">
        <v>20</v>
      </c>
      <c r="D22" s="51"/>
      <c r="E22" s="52"/>
    </row>
    <row r="23" spans="1:5" s="53" customFormat="1" ht="20.25" customHeight="1" hidden="1">
      <c r="A23" s="48"/>
      <c r="B23" s="49"/>
      <c r="C23" s="50" t="s">
        <v>77</v>
      </c>
      <c r="D23" s="51"/>
      <c r="E23" s="52"/>
    </row>
    <row r="24" spans="1:5" s="53" customFormat="1" ht="20.25" customHeight="1" hidden="1">
      <c r="A24" s="48"/>
      <c r="B24" s="49"/>
      <c r="C24" s="50" t="s">
        <v>78</v>
      </c>
      <c r="D24" s="51"/>
      <c r="E24" s="52"/>
    </row>
    <row r="25" spans="1:5" s="53" customFormat="1" ht="20.25" customHeight="1" hidden="1">
      <c r="A25" s="48"/>
      <c r="B25" s="49"/>
      <c r="C25" s="50" t="s">
        <v>167</v>
      </c>
      <c r="D25" s="51">
        <v>269950</v>
      </c>
      <c r="E25" s="52"/>
    </row>
    <row r="26" spans="1:5" s="29" customFormat="1" ht="20.25" customHeight="1">
      <c r="A26" s="22" t="s">
        <v>121</v>
      </c>
      <c r="B26" s="87" t="s">
        <v>122</v>
      </c>
      <c r="C26" s="88"/>
      <c r="D26" s="30">
        <v>42613.51</v>
      </c>
      <c r="E26" s="28"/>
    </row>
    <row r="27" spans="1:5" s="29" customFormat="1" ht="18.75" customHeight="1" hidden="1">
      <c r="A27" s="22" t="s">
        <v>123</v>
      </c>
      <c r="B27" s="87"/>
      <c r="C27" s="88"/>
      <c r="D27" s="30">
        <v>0</v>
      </c>
      <c r="E27" s="28"/>
    </row>
    <row r="28" spans="1:5" s="29" customFormat="1" ht="21" customHeight="1">
      <c r="A28" s="22" t="s">
        <v>113</v>
      </c>
      <c r="B28" s="103" t="s">
        <v>118</v>
      </c>
      <c r="C28" s="104"/>
      <c r="D28" s="54">
        <f>SUM(D29:D45)</f>
        <v>0</v>
      </c>
      <c r="E28" s="28"/>
    </row>
    <row r="29" spans="1:5" s="53" customFormat="1" ht="26.25" customHeight="1" hidden="1">
      <c r="A29" s="48"/>
      <c r="B29" s="48"/>
      <c r="C29" s="57" t="s">
        <v>74</v>
      </c>
      <c r="D29" s="51"/>
      <c r="E29" s="52"/>
    </row>
    <row r="30" spans="1:5" s="53" customFormat="1" ht="26.25" customHeight="1" hidden="1">
      <c r="A30" s="48"/>
      <c r="B30" s="48"/>
      <c r="C30" s="57" t="s">
        <v>165</v>
      </c>
      <c r="D30" s="51"/>
      <c r="E30" s="52"/>
    </row>
    <row r="31" spans="1:5" s="53" customFormat="1" ht="26.25" customHeight="1" hidden="1">
      <c r="A31" s="48"/>
      <c r="B31" s="48"/>
      <c r="C31" s="57" t="s">
        <v>17</v>
      </c>
      <c r="D31" s="51"/>
      <c r="E31" s="52"/>
    </row>
    <row r="32" spans="1:5" s="53" customFormat="1" ht="26.25" customHeight="1" hidden="1">
      <c r="A32" s="48"/>
      <c r="B32" s="48"/>
      <c r="C32" s="57" t="s">
        <v>75</v>
      </c>
      <c r="D32" s="51"/>
      <c r="E32" s="52"/>
    </row>
    <row r="33" spans="1:5" s="53" customFormat="1" ht="26.25" customHeight="1" hidden="1">
      <c r="A33" s="48"/>
      <c r="B33" s="48"/>
      <c r="C33" s="57" t="s">
        <v>13</v>
      </c>
      <c r="D33" s="51"/>
      <c r="E33" s="52"/>
    </row>
    <row r="34" spans="1:5" s="53" customFormat="1" ht="26.25" customHeight="1" hidden="1">
      <c r="A34" s="48"/>
      <c r="B34" s="48"/>
      <c r="C34" s="57" t="s">
        <v>76</v>
      </c>
      <c r="D34" s="51"/>
      <c r="E34" s="52"/>
    </row>
    <row r="35" spans="1:5" s="53" customFormat="1" ht="26.25" customHeight="1" hidden="1">
      <c r="A35" s="48"/>
      <c r="B35" s="48"/>
      <c r="C35" s="57" t="s">
        <v>128</v>
      </c>
      <c r="D35" s="51"/>
      <c r="E35" s="52"/>
    </row>
    <row r="36" spans="1:5" s="53" customFormat="1" ht="26.25" customHeight="1" hidden="1">
      <c r="A36" s="48"/>
      <c r="B36" s="48"/>
      <c r="C36" s="57" t="s">
        <v>9</v>
      </c>
      <c r="D36" s="51"/>
      <c r="E36" s="52"/>
    </row>
    <row r="37" spans="1:5" s="53" customFormat="1" ht="26.25" customHeight="1" hidden="1">
      <c r="A37" s="48"/>
      <c r="B37" s="48"/>
      <c r="C37" s="57" t="s">
        <v>150</v>
      </c>
      <c r="D37" s="51"/>
      <c r="E37" s="52"/>
    </row>
    <row r="38" spans="1:5" s="53" customFormat="1" ht="26.25" customHeight="1" hidden="1">
      <c r="A38" s="48"/>
      <c r="B38" s="48"/>
      <c r="C38" s="57" t="s">
        <v>18</v>
      </c>
      <c r="D38" s="51"/>
      <c r="E38" s="52"/>
    </row>
    <row r="39" spans="1:5" s="53" customFormat="1" ht="26.25" customHeight="1" hidden="1">
      <c r="A39" s="48"/>
      <c r="B39" s="48"/>
      <c r="C39" s="57" t="s">
        <v>62</v>
      </c>
      <c r="D39" s="51"/>
      <c r="E39" s="52"/>
    </row>
    <row r="40" spans="1:5" s="53" customFormat="1" ht="26.25" customHeight="1" hidden="1">
      <c r="A40" s="48"/>
      <c r="B40" s="48"/>
      <c r="C40" s="57" t="s">
        <v>149</v>
      </c>
      <c r="D40" s="51"/>
      <c r="E40" s="52"/>
    </row>
    <row r="41" spans="1:5" s="53" customFormat="1" ht="26.25" customHeight="1" hidden="1">
      <c r="A41" s="48"/>
      <c r="B41" s="48"/>
      <c r="C41" s="57" t="s">
        <v>12</v>
      </c>
      <c r="D41" s="51"/>
      <c r="E41" s="52"/>
    </row>
    <row r="42" spans="1:5" s="53" customFormat="1" ht="26.25" customHeight="1" hidden="1">
      <c r="A42" s="48"/>
      <c r="B42" s="48"/>
      <c r="C42" s="57" t="s">
        <v>20</v>
      </c>
      <c r="D42" s="51"/>
      <c r="E42" s="52"/>
    </row>
    <row r="43" spans="1:5" s="53" customFormat="1" ht="26.25" customHeight="1" hidden="1">
      <c r="A43" s="48"/>
      <c r="B43" s="48"/>
      <c r="C43" s="57" t="s">
        <v>77</v>
      </c>
      <c r="D43" s="51"/>
      <c r="E43" s="52"/>
    </row>
    <row r="44" spans="1:5" s="53" customFormat="1" ht="26.25" customHeight="1" hidden="1">
      <c r="A44" s="48"/>
      <c r="B44" s="48"/>
      <c r="C44" s="57" t="s">
        <v>78</v>
      </c>
      <c r="D44" s="51"/>
      <c r="E44" s="52"/>
    </row>
    <row r="45" spans="1:5" s="53" customFormat="1" ht="26.25" customHeight="1" hidden="1">
      <c r="A45" s="48"/>
      <c r="B45" s="48"/>
      <c r="C45" s="57" t="s">
        <v>167</v>
      </c>
      <c r="D45" s="51"/>
      <c r="E45" s="52"/>
    </row>
    <row r="46" spans="1:5" s="29" customFormat="1" ht="22.5" customHeight="1">
      <c r="A46" s="22"/>
      <c r="B46" s="103" t="s">
        <v>79</v>
      </c>
      <c r="C46" s="104"/>
      <c r="D46" s="54">
        <f>SUM(D47:D65)</f>
        <v>171.21</v>
      </c>
      <c r="E46" s="28"/>
    </row>
    <row r="47" spans="1:5" s="53" customFormat="1" ht="22.5" customHeight="1" hidden="1">
      <c r="A47" s="48"/>
      <c r="B47" s="48"/>
      <c r="C47" s="57" t="s">
        <v>74</v>
      </c>
      <c r="D47" s="51"/>
      <c r="E47" s="52"/>
    </row>
    <row r="48" spans="1:5" s="53" customFormat="1" ht="22.5" customHeight="1" hidden="1">
      <c r="A48" s="48"/>
      <c r="B48" s="48"/>
      <c r="C48" s="57" t="s">
        <v>165</v>
      </c>
      <c r="D48" s="51"/>
      <c r="E48" s="52"/>
    </row>
    <row r="49" spans="1:5" s="53" customFormat="1" ht="22.5" customHeight="1" hidden="1">
      <c r="A49" s="48"/>
      <c r="B49" s="48"/>
      <c r="C49" s="57" t="s">
        <v>17</v>
      </c>
      <c r="D49" s="51"/>
      <c r="E49" s="52"/>
    </row>
    <row r="50" spans="1:5" s="53" customFormat="1" ht="22.5" customHeight="1" hidden="1">
      <c r="A50" s="48"/>
      <c r="B50" s="48"/>
      <c r="C50" s="57" t="s">
        <v>75</v>
      </c>
      <c r="D50" s="51"/>
      <c r="E50" s="52"/>
    </row>
    <row r="51" spans="1:5" s="53" customFormat="1" ht="22.5" customHeight="1" hidden="1">
      <c r="A51" s="48"/>
      <c r="B51" s="48"/>
      <c r="C51" s="57" t="s">
        <v>13</v>
      </c>
      <c r="D51" s="51"/>
      <c r="E51" s="52"/>
    </row>
    <row r="52" spans="1:5" s="53" customFormat="1" ht="22.5" customHeight="1" hidden="1">
      <c r="A52" s="48"/>
      <c r="B52" s="48"/>
      <c r="C52" s="57" t="s">
        <v>76</v>
      </c>
      <c r="D52" s="51"/>
      <c r="E52" s="52"/>
    </row>
    <row r="53" spans="1:5" s="53" customFormat="1" ht="22.5" customHeight="1" hidden="1">
      <c r="A53" s="48"/>
      <c r="B53" s="48"/>
      <c r="C53" s="57" t="s">
        <v>128</v>
      </c>
      <c r="D53" s="51"/>
      <c r="E53" s="52"/>
    </row>
    <row r="54" spans="1:5" s="53" customFormat="1" ht="22.5" customHeight="1" hidden="1">
      <c r="A54" s="48"/>
      <c r="B54" s="48"/>
      <c r="C54" s="57" t="s">
        <v>9</v>
      </c>
      <c r="D54" s="51"/>
      <c r="E54" s="52"/>
    </row>
    <row r="55" spans="1:5" s="53" customFormat="1" ht="22.5" customHeight="1" hidden="1">
      <c r="A55" s="48"/>
      <c r="B55" s="48"/>
      <c r="C55" s="57" t="s">
        <v>78</v>
      </c>
      <c r="D55" s="51"/>
      <c r="E55" s="52"/>
    </row>
    <row r="56" spans="1:5" s="53" customFormat="1" ht="22.5" customHeight="1" hidden="1">
      <c r="A56" s="48"/>
      <c r="B56" s="48"/>
      <c r="C56" s="57" t="s">
        <v>20</v>
      </c>
      <c r="D56" s="51"/>
      <c r="E56" s="52"/>
    </row>
    <row r="57" spans="1:5" s="53" customFormat="1" ht="30" customHeight="1" hidden="1">
      <c r="A57" s="48"/>
      <c r="B57" s="48"/>
      <c r="C57" s="57" t="s">
        <v>150</v>
      </c>
      <c r="D57" s="51"/>
      <c r="E57" s="52"/>
    </row>
    <row r="58" spans="1:5" s="53" customFormat="1" ht="15.75" customHeight="1" hidden="1">
      <c r="A58" s="48"/>
      <c r="B58" s="48"/>
      <c r="C58" s="57" t="s">
        <v>18</v>
      </c>
      <c r="D58" s="51">
        <v>171.21</v>
      </c>
      <c r="E58" s="52"/>
    </row>
    <row r="59" spans="1:5" s="53" customFormat="1" ht="22.5" customHeight="1" hidden="1">
      <c r="A59" s="48"/>
      <c r="B59" s="48"/>
      <c r="C59" s="57" t="s">
        <v>62</v>
      </c>
      <c r="D59" s="51"/>
      <c r="E59" s="52"/>
    </row>
    <row r="60" spans="1:5" s="53" customFormat="1" ht="22.5" customHeight="1" hidden="1">
      <c r="A60" s="48"/>
      <c r="B60" s="48"/>
      <c r="C60" s="57" t="s">
        <v>149</v>
      </c>
      <c r="D60" s="51"/>
      <c r="E60" s="52"/>
    </row>
    <row r="61" spans="1:5" s="53" customFormat="1" ht="22.5" customHeight="1" hidden="1">
      <c r="A61" s="48"/>
      <c r="B61" s="48"/>
      <c r="C61" s="57" t="s">
        <v>12</v>
      </c>
      <c r="D61" s="51"/>
      <c r="E61" s="52"/>
    </row>
    <row r="62" spans="1:5" s="53" customFormat="1" ht="22.5" customHeight="1" hidden="1">
      <c r="A62" s="48"/>
      <c r="B62" s="48"/>
      <c r="C62" s="57" t="s">
        <v>20</v>
      </c>
      <c r="D62" s="51"/>
      <c r="E62" s="52"/>
    </row>
    <row r="63" spans="1:5" s="53" customFormat="1" ht="22.5" customHeight="1" hidden="1">
      <c r="A63" s="48"/>
      <c r="B63" s="48"/>
      <c r="C63" s="57" t="s">
        <v>77</v>
      </c>
      <c r="D63" s="51"/>
      <c r="E63" s="52"/>
    </row>
    <row r="64" spans="1:5" s="53" customFormat="1" ht="22.5" customHeight="1" hidden="1">
      <c r="A64" s="48"/>
      <c r="B64" s="48"/>
      <c r="C64" s="57" t="s">
        <v>78</v>
      </c>
      <c r="D64" s="51"/>
      <c r="E64" s="52"/>
    </row>
    <row r="65" spans="1:5" s="53" customFormat="1" ht="22.5" customHeight="1" hidden="1">
      <c r="A65" s="48"/>
      <c r="B65" s="48"/>
      <c r="C65" s="57" t="s">
        <v>167</v>
      </c>
      <c r="D65" s="51"/>
      <c r="E65" s="52"/>
    </row>
    <row r="66" spans="1:5" s="29" customFormat="1" ht="15.75" customHeight="1">
      <c r="A66" s="22"/>
      <c r="B66" s="103" t="s">
        <v>80</v>
      </c>
      <c r="C66" s="104"/>
      <c r="D66" s="54">
        <f>SUM(D67:D83)</f>
        <v>67.92</v>
      </c>
      <c r="E66" s="28"/>
    </row>
    <row r="67" spans="1:5" s="53" customFormat="1" ht="30" customHeight="1" hidden="1">
      <c r="A67" s="48"/>
      <c r="B67" s="48"/>
      <c r="C67" s="57" t="s">
        <v>74</v>
      </c>
      <c r="D67" s="51"/>
      <c r="E67" s="52"/>
    </row>
    <row r="68" spans="1:5" s="53" customFormat="1" ht="30" customHeight="1" hidden="1">
      <c r="A68" s="48"/>
      <c r="B68" s="48"/>
      <c r="C68" s="57" t="s">
        <v>165</v>
      </c>
      <c r="D68" s="51"/>
      <c r="E68" s="52"/>
    </row>
    <row r="69" spans="1:5" s="53" customFormat="1" ht="15.75" customHeight="1" hidden="1">
      <c r="A69" s="48"/>
      <c r="B69" s="48"/>
      <c r="C69" s="57" t="s">
        <v>17</v>
      </c>
      <c r="D69" s="51">
        <v>67.92</v>
      </c>
      <c r="E69" s="52"/>
    </row>
    <row r="70" spans="1:5" s="53" customFormat="1" ht="30" customHeight="1" hidden="1">
      <c r="A70" s="48"/>
      <c r="B70" s="48"/>
      <c r="C70" s="57" t="s">
        <v>75</v>
      </c>
      <c r="D70" s="51"/>
      <c r="E70" s="52"/>
    </row>
    <row r="71" spans="1:5" s="53" customFormat="1" ht="30" customHeight="1" hidden="1">
      <c r="A71" s="48"/>
      <c r="B71" s="48"/>
      <c r="C71" s="57" t="s">
        <v>13</v>
      </c>
      <c r="D71" s="51"/>
      <c r="E71" s="52"/>
    </row>
    <row r="72" spans="1:5" s="53" customFormat="1" ht="30" customHeight="1" hidden="1">
      <c r="A72" s="48"/>
      <c r="B72" s="48"/>
      <c r="C72" s="57" t="s">
        <v>76</v>
      </c>
      <c r="D72" s="51"/>
      <c r="E72" s="52"/>
    </row>
    <row r="73" spans="1:5" s="53" customFormat="1" ht="30" customHeight="1" hidden="1">
      <c r="A73" s="48"/>
      <c r="B73" s="48"/>
      <c r="C73" s="57" t="s">
        <v>128</v>
      </c>
      <c r="D73" s="51"/>
      <c r="E73" s="52"/>
    </row>
    <row r="74" spans="1:5" s="53" customFormat="1" ht="30" customHeight="1" hidden="1">
      <c r="A74" s="48"/>
      <c r="B74" s="48"/>
      <c r="C74" s="57" t="s">
        <v>9</v>
      </c>
      <c r="D74" s="51"/>
      <c r="E74" s="52"/>
    </row>
    <row r="75" spans="1:5" s="53" customFormat="1" ht="30" customHeight="1" hidden="1">
      <c r="A75" s="48"/>
      <c r="B75" s="48"/>
      <c r="C75" s="57" t="s">
        <v>150</v>
      </c>
      <c r="D75" s="51"/>
      <c r="E75" s="52"/>
    </row>
    <row r="76" spans="1:5" s="53" customFormat="1" ht="30" customHeight="1" hidden="1">
      <c r="A76" s="48"/>
      <c r="B76" s="48"/>
      <c r="C76" s="57" t="s">
        <v>18</v>
      </c>
      <c r="D76" s="51"/>
      <c r="E76" s="52"/>
    </row>
    <row r="77" spans="1:5" s="53" customFormat="1" ht="30" customHeight="1" hidden="1">
      <c r="A77" s="48"/>
      <c r="B77" s="48"/>
      <c r="C77" s="57" t="s">
        <v>62</v>
      </c>
      <c r="D77" s="51"/>
      <c r="E77" s="52"/>
    </row>
    <row r="78" spans="1:5" s="53" customFormat="1" ht="30" customHeight="1" hidden="1">
      <c r="A78" s="48"/>
      <c r="B78" s="48"/>
      <c r="C78" s="57" t="s">
        <v>149</v>
      </c>
      <c r="D78" s="51"/>
      <c r="E78" s="52"/>
    </row>
    <row r="79" spans="1:5" s="53" customFormat="1" ht="30" customHeight="1" hidden="1">
      <c r="A79" s="48"/>
      <c r="B79" s="48"/>
      <c r="C79" s="57" t="s">
        <v>12</v>
      </c>
      <c r="D79" s="51"/>
      <c r="E79" s="52"/>
    </row>
    <row r="80" spans="1:5" s="53" customFormat="1" ht="30" customHeight="1" hidden="1">
      <c r="A80" s="48"/>
      <c r="B80" s="48"/>
      <c r="C80" s="57" t="s">
        <v>20</v>
      </c>
      <c r="D80" s="51"/>
      <c r="E80" s="52"/>
    </row>
    <row r="81" spans="1:5" s="53" customFormat="1" ht="30" customHeight="1" hidden="1">
      <c r="A81" s="48"/>
      <c r="B81" s="48"/>
      <c r="C81" s="57" t="s">
        <v>77</v>
      </c>
      <c r="D81" s="51"/>
      <c r="E81" s="52"/>
    </row>
    <row r="82" spans="1:5" s="53" customFormat="1" ht="30" customHeight="1" hidden="1">
      <c r="A82" s="48"/>
      <c r="B82" s="48"/>
      <c r="C82" s="57" t="s">
        <v>78</v>
      </c>
      <c r="D82" s="51"/>
      <c r="E82" s="52"/>
    </row>
    <row r="83" spans="1:5" s="53" customFormat="1" ht="30" customHeight="1" hidden="1">
      <c r="A83" s="48"/>
      <c r="B83" s="48"/>
      <c r="C83" s="57" t="s">
        <v>167</v>
      </c>
      <c r="D83" s="51"/>
      <c r="E83" s="52"/>
    </row>
    <row r="84" spans="1:5" s="29" customFormat="1" ht="30" customHeight="1" hidden="1">
      <c r="A84" s="31"/>
      <c r="B84" s="103" t="s">
        <v>81</v>
      </c>
      <c r="C84" s="104"/>
      <c r="D84" s="54">
        <f>SUM(D85:D101)</f>
        <v>0</v>
      </c>
      <c r="E84" s="28"/>
    </row>
    <row r="85" spans="1:5" s="53" customFormat="1" ht="26.25" customHeight="1" hidden="1">
      <c r="A85" s="48"/>
      <c r="B85" s="49"/>
      <c r="C85" s="50" t="s">
        <v>74</v>
      </c>
      <c r="D85" s="51"/>
      <c r="E85" s="52"/>
    </row>
    <row r="86" spans="1:5" s="53" customFormat="1" ht="26.25" customHeight="1" hidden="1">
      <c r="A86" s="48"/>
      <c r="B86" s="49"/>
      <c r="C86" s="50" t="s">
        <v>165</v>
      </c>
      <c r="D86" s="51"/>
      <c r="E86" s="52"/>
    </row>
    <row r="87" spans="1:5" s="53" customFormat="1" ht="26.25" customHeight="1" hidden="1">
      <c r="A87" s="48"/>
      <c r="B87" s="49"/>
      <c r="C87" s="50" t="s">
        <v>17</v>
      </c>
      <c r="D87" s="51"/>
      <c r="E87" s="52"/>
    </row>
    <row r="88" spans="1:5" s="53" customFormat="1" ht="26.25" customHeight="1" hidden="1">
      <c r="A88" s="48"/>
      <c r="B88" s="49"/>
      <c r="C88" s="50" t="s">
        <v>75</v>
      </c>
      <c r="D88" s="51"/>
      <c r="E88" s="52"/>
    </row>
    <row r="89" spans="1:5" s="53" customFormat="1" ht="26.25" customHeight="1" hidden="1">
      <c r="A89" s="48"/>
      <c r="B89" s="49"/>
      <c r="C89" s="50" t="s">
        <v>13</v>
      </c>
      <c r="D89" s="51"/>
      <c r="E89" s="52"/>
    </row>
    <row r="90" spans="1:5" s="53" customFormat="1" ht="26.25" customHeight="1" hidden="1">
      <c r="A90" s="48"/>
      <c r="B90" s="49"/>
      <c r="C90" s="50" t="s">
        <v>76</v>
      </c>
      <c r="D90" s="51"/>
      <c r="E90" s="52"/>
    </row>
    <row r="91" spans="1:5" s="53" customFormat="1" ht="26.25" customHeight="1" hidden="1">
      <c r="A91" s="48"/>
      <c r="B91" s="49"/>
      <c r="C91" s="50" t="s">
        <v>128</v>
      </c>
      <c r="D91" s="51"/>
      <c r="E91" s="52"/>
    </row>
    <row r="92" spans="1:5" s="53" customFormat="1" ht="26.25" customHeight="1" hidden="1">
      <c r="A92" s="48"/>
      <c r="B92" s="49"/>
      <c r="C92" s="50" t="s">
        <v>9</v>
      </c>
      <c r="D92" s="51"/>
      <c r="E92" s="52"/>
    </row>
    <row r="93" spans="1:5" s="53" customFormat="1" ht="26.25" customHeight="1" hidden="1">
      <c r="A93" s="48"/>
      <c r="B93" s="49"/>
      <c r="C93" s="50" t="s">
        <v>150</v>
      </c>
      <c r="D93" s="51"/>
      <c r="E93" s="52"/>
    </row>
    <row r="94" spans="1:5" s="53" customFormat="1" ht="26.25" customHeight="1" hidden="1">
      <c r="A94" s="48"/>
      <c r="B94" s="49"/>
      <c r="C94" s="50" t="s">
        <v>18</v>
      </c>
      <c r="D94" s="51"/>
      <c r="E94" s="52"/>
    </row>
    <row r="95" spans="1:5" s="53" customFormat="1" ht="26.25" customHeight="1" hidden="1">
      <c r="A95" s="48"/>
      <c r="B95" s="49"/>
      <c r="C95" s="50" t="s">
        <v>62</v>
      </c>
      <c r="D95" s="51"/>
      <c r="E95" s="52"/>
    </row>
    <row r="96" spans="1:5" s="53" customFormat="1" ht="26.25" customHeight="1" hidden="1">
      <c r="A96" s="48"/>
      <c r="B96" s="49"/>
      <c r="C96" s="50" t="s">
        <v>149</v>
      </c>
      <c r="D96" s="51"/>
      <c r="E96" s="52"/>
    </row>
    <row r="97" spans="1:5" s="53" customFormat="1" ht="26.25" customHeight="1" hidden="1">
      <c r="A97" s="48"/>
      <c r="B97" s="49"/>
      <c r="C97" s="50" t="s">
        <v>12</v>
      </c>
      <c r="D97" s="51"/>
      <c r="E97" s="52"/>
    </row>
    <row r="98" spans="1:5" s="53" customFormat="1" ht="26.25" customHeight="1" hidden="1">
      <c r="A98" s="48"/>
      <c r="B98" s="49"/>
      <c r="C98" s="50" t="s">
        <v>20</v>
      </c>
      <c r="D98" s="51"/>
      <c r="E98" s="52"/>
    </row>
    <row r="99" spans="1:5" s="53" customFormat="1" ht="26.25" customHeight="1" hidden="1">
      <c r="A99" s="48"/>
      <c r="B99" s="49"/>
      <c r="C99" s="50" t="s">
        <v>77</v>
      </c>
      <c r="D99" s="51"/>
      <c r="E99" s="52"/>
    </row>
    <row r="100" spans="1:5" s="53" customFormat="1" ht="26.25" customHeight="1" hidden="1">
      <c r="A100" s="48"/>
      <c r="B100" s="49"/>
      <c r="C100" s="50" t="s">
        <v>78</v>
      </c>
      <c r="D100" s="51"/>
      <c r="E100" s="52"/>
    </row>
    <row r="101" spans="1:5" s="53" customFormat="1" ht="26.25" customHeight="1" hidden="1">
      <c r="A101" s="48"/>
      <c r="B101" s="49"/>
      <c r="C101" s="50" t="s">
        <v>167</v>
      </c>
      <c r="D101" s="51"/>
      <c r="E101" s="52"/>
    </row>
    <row r="102" spans="1:8" s="29" customFormat="1" ht="21" customHeight="1" hidden="1">
      <c r="A102" s="22"/>
      <c r="B102" s="103" t="s">
        <v>42</v>
      </c>
      <c r="C102" s="104"/>
      <c r="D102" s="34">
        <f>SUM(D103:D119)</f>
        <v>0</v>
      </c>
      <c r="E102" s="28"/>
      <c r="G102" s="33"/>
      <c r="H102" s="33"/>
    </row>
    <row r="103" spans="1:5" s="53" customFormat="1" ht="21" customHeight="1" hidden="1">
      <c r="A103" s="48"/>
      <c r="B103" s="49"/>
      <c r="C103" s="50" t="s">
        <v>74</v>
      </c>
      <c r="D103" s="51"/>
      <c r="E103" s="52"/>
    </row>
    <row r="104" spans="1:5" s="53" customFormat="1" ht="21" customHeight="1" hidden="1">
      <c r="A104" s="48"/>
      <c r="B104" s="49"/>
      <c r="C104" s="50" t="s">
        <v>165</v>
      </c>
      <c r="D104" s="51"/>
      <c r="E104" s="52"/>
    </row>
    <row r="105" spans="1:5" s="53" customFormat="1" ht="21" customHeight="1" hidden="1">
      <c r="A105" s="48"/>
      <c r="B105" s="49"/>
      <c r="C105" s="50" t="s">
        <v>17</v>
      </c>
      <c r="D105" s="51"/>
      <c r="E105" s="52"/>
    </row>
    <row r="106" spans="1:5" s="53" customFormat="1" ht="21" customHeight="1" hidden="1">
      <c r="A106" s="48"/>
      <c r="B106" s="49"/>
      <c r="C106" s="50" t="s">
        <v>75</v>
      </c>
      <c r="D106" s="51"/>
      <c r="E106" s="52"/>
    </row>
    <row r="107" spans="1:5" s="53" customFormat="1" ht="21" customHeight="1" hidden="1">
      <c r="A107" s="48"/>
      <c r="B107" s="49"/>
      <c r="C107" s="50" t="s">
        <v>13</v>
      </c>
      <c r="D107" s="51"/>
      <c r="E107" s="52"/>
    </row>
    <row r="108" spans="1:5" s="53" customFormat="1" ht="21" customHeight="1" hidden="1">
      <c r="A108" s="48"/>
      <c r="B108" s="49"/>
      <c r="C108" s="50" t="s">
        <v>76</v>
      </c>
      <c r="D108" s="51"/>
      <c r="E108" s="52"/>
    </row>
    <row r="109" spans="1:5" s="53" customFormat="1" ht="21" customHeight="1" hidden="1">
      <c r="A109" s="48"/>
      <c r="B109" s="49"/>
      <c r="C109" s="50" t="s">
        <v>128</v>
      </c>
      <c r="D109" s="51"/>
      <c r="E109" s="52"/>
    </row>
    <row r="110" spans="1:5" s="53" customFormat="1" ht="21" customHeight="1" hidden="1">
      <c r="A110" s="48"/>
      <c r="B110" s="49"/>
      <c r="C110" s="50" t="s">
        <v>9</v>
      </c>
      <c r="D110" s="51"/>
      <c r="E110" s="52"/>
    </row>
    <row r="111" spans="1:5" s="53" customFormat="1" ht="21" customHeight="1" hidden="1">
      <c r="A111" s="48"/>
      <c r="B111" s="49"/>
      <c r="C111" s="50" t="s">
        <v>150</v>
      </c>
      <c r="D111" s="51"/>
      <c r="E111" s="52"/>
    </row>
    <row r="112" spans="1:5" s="53" customFormat="1" ht="21" customHeight="1" hidden="1">
      <c r="A112" s="48"/>
      <c r="B112" s="49"/>
      <c r="C112" s="50" t="s">
        <v>18</v>
      </c>
      <c r="D112" s="51"/>
      <c r="E112" s="52"/>
    </row>
    <row r="113" spans="1:5" s="53" customFormat="1" ht="21" customHeight="1" hidden="1">
      <c r="A113" s="48"/>
      <c r="B113" s="49"/>
      <c r="C113" s="50" t="s">
        <v>62</v>
      </c>
      <c r="D113" s="51"/>
      <c r="E113" s="52"/>
    </row>
    <row r="114" spans="1:5" s="53" customFormat="1" ht="21" customHeight="1" hidden="1">
      <c r="A114" s="48"/>
      <c r="B114" s="49"/>
      <c r="C114" s="50" t="s">
        <v>149</v>
      </c>
      <c r="D114" s="51"/>
      <c r="E114" s="52"/>
    </row>
    <row r="115" spans="1:5" s="53" customFormat="1" ht="21" customHeight="1" hidden="1">
      <c r="A115" s="48"/>
      <c r="B115" s="49"/>
      <c r="C115" s="50" t="s">
        <v>12</v>
      </c>
      <c r="D115" s="51"/>
      <c r="E115" s="52"/>
    </row>
    <row r="116" spans="1:5" s="53" customFormat="1" ht="21" customHeight="1" hidden="1">
      <c r="A116" s="48"/>
      <c r="B116" s="49"/>
      <c r="C116" s="50" t="s">
        <v>20</v>
      </c>
      <c r="D116" s="51"/>
      <c r="E116" s="52"/>
    </row>
    <row r="117" spans="1:5" s="53" customFormat="1" ht="21" customHeight="1" hidden="1">
      <c r="A117" s="48"/>
      <c r="B117" s="49"/>
      <c r="C117" s="50" t="s">
        <v>77</v>
      </c>
      <c r="D117" s="51"/>
      <c r="E117" s="52"/>
    </row>
    <row r="118" spans="1:5" s="53" customFormat="1" ht="21" customHeight="1" hidden="1">
      <c r="A118" s="48"/>
      <c r="B118" s="49"/>
      <c r="C118" s="50" t="s">
        <v>78</v>
      </c>
      <c r="D118" s="51"/>
      <c r="E118" s="52"/>
    </row>
    <row r="119" spans="1:5" s="53" customFormat="1" ht="21" customHeight="1" hidden="1">
      <c r="A119" s="48"/>
      <c r="B119" s="49"/>
      <c r="C119" s="50" t="s">
        <v>167</v>
      </c>
      <c r="D119" s="51"/>
      <c r="E119" s="52"/>
    </row>
    <row r="120" spans="1:5" s="29" customFormat="1" ht="18" customHeight="1">
      <c r="A120" s="24" t="s">
        <v>161</v>
      </c>
      <c r="B120" s="105"/>
      <c r="C120" s="106"/>
      <c r="D120" s="43">
        <v>0</v>
      </c>
      <c r="E120" s="28"/>
    </row>
    <row r="121" spans="1:5" s="36" customFormat="1" ht="21" customHeight="1" hidden="1">
      <c r="A121" s="22"/>
      <c r="B121" s="56"/>
      <c r="C121" s="23"/>
      <c r="D121" s="43"/>
      <c r="E121" s="35"/>
    </row>
    <row r="122" spans="1:5" s="36" customFormat="1" ht="21" customHeight="1" hidden="1">
      <c r="A122" s="22"/>
      <c r="B122" s="56"/>
      <c r="C122" s="23"/>
      <c r="D122" s="43"/>
      <c r="E122" s="35"/>
    </row>
    <row r="123" spans="1:5" s="36" customFormat="1" ht="21" customHeight="1">
      <c r="A123" s="64" t="s">
        <v>110</v>
      </c>
      <c r="B123" s="97" t="s">
        <v>162</v>
      </c>
      <c r="C123" s="98"/>
      <c r="D123" s="65">
        <f>SUM(D124:D139)</f>
        <v>398756.67</v>
      </c>
      <c r="E123" s="35"/>
    </row>
    <row r="124" spans="1:5" s="36" customFormat="1" ht="21.75" customHeight="1">
      <c r="A124" s="127" t="s">
        <v>17</v>
      </c>
      <c r="B124" s="87" t="s">
        <v>10</v>
      </c>
      <c r="C124" s="88"/>
      <c r="D124" s="43">
        <v>64.99</v>
      </c>
      <c r="E124" s="37"/>
    </row>
    <row r="125" spans="1:5" s="36" customFormat="1" ht="21.75" customHeight="1">
      <c r="A125" s="133"/>
      <c r="B125" s="87" t="s">
        <v>43</v>
      </c>
      <c r="C125" s="135"/>
      <c r="D125" s="43">
        <v>400</v>
      </c>
      <c r="E125" s="37"/>
    </row>
    <row r="126" spans="1:5" s="36" customFormat="1" ht="21.75" customHeight="1">
      <c r="A126" s="133"/>
      <c r="B126" s="87" t="s">
        <v>45</v>
      </c>
      <c r="C126" s="135"/>
      <c r="D126" s="43">
        <v>5800</v>
      </c>
      <c r="E126" s="37"/>
    </row>
    <row r="127" spans="1:5" s="36" customFormat="1" ht="36" customHeight="1">
      <c r="A127" s="133"/>
      <c r="B127" s="87" t="s">
        <v>46</v>
      </c>
      <c r="C127" s="135"/>
      <c r="D127" s="43">
        <v>3950</v>
      </c>
      <c r="E127" s="37"/>
    </row>
    <row r="128" spans="1:5" s="36" customFormat="1" ht="21.75" customHeight="1">
      <c r="A128" s="128"/>
      <c r="B128" s="87" t="s">
        <v>44</v>
      </c>
      <c r="C128" s="135"/>
      <c r="D128" s="43">
        <v>4050</v>
      </c>
      <c r="E128" s="37"/>
    </row>
    <row r="129" spans="1:5" s="36" customFormat="1" ht="18" customHeight="1">
      <c r="A129" s="127" t="s">
        <v>166</v>
      </c>
      <c r="B129" s="87" t="s">
        <v>47</v>
      </c>
      <c r="C129" s="88"/>
      <c r="D129" s="43">
        <v>2200</v>
      </c>
      <c r="E129" s="37"/>
    </row>
    <row r="130" spans="1:5" s="36" customFormat="1" ht="18" customHeight="1">
      <c r="A130" s="133"/>
      <c r="B130" s="87" t="s">
        <v>48</v>
      </c>
      <c r="C130" s="135"/>
      <c r="D130" s="43">
        <v>331</v>
      </c>
      <c r="E130" s="37"/>
    </row>
    <row r="131" spans="1:5" s="36" customFormat="1" ht="18" customHeight="1">
      <c r="A131" s="133"/>
      <c r="B131" s="87" t="s">
        <v>49</v>
      </c>
      <c r="C131" s="135"/>
      <c r="D131" s="43">
        <v>1500</v>
      </c>
      <c r="E131" s="37"/>
    </row>
    <row r="132" spans="1:5" s="36" customFormat="1" ht="18" customHeight="1">
      <c r="A132" s="133"/>
      <c r="B132" s="87" t="s">
        <v>50</v>
      </c>
      <c r="C132" s="135"/>
      <c r="D132" s="43">
        <v>2400</v>
      </c>
      <c r="E132" s="37"/>
    </row>
    <row r="133" spans="1:5" s="36" customFormat="1" ht="37.5" customHeight="1">
      <c r="A133" s="133"/>
      <c r="B133" s="87" t="s">
        <v>51</v>
      </c>
      <c r="C133" s="88"/>
      <c r="D133" s="43">
        <v>150</v>
      </c>
      <c r="E133" s="37"/>
    </row>
    <row r="134" spans="1:5" s="36" customFormat="1" ht="37.5" customHeight="1">
      <c r="A134" s="128"/>
      <c r="B134" s="87" t="s">
        <v>52</v>
      </c>
      <c r="C134" s="88"/>
      <c r="D134" s="43">
        <v>11672.5</v>
      </c>
      <c r="E134" s="37"/>
    </row>
    <row r="135" spans="1:5" s="36" customFormat="1" ht="36.75" customHeight="1">
      <c r="A135" s="58" t="s">
        <v>24</v>
      </c>
      <c r="B135" s="87" t="s">
        <v>55</v>
      </c>
      <c r="C135" s="135"/>
      <c r="D135" s="43">
        <v>36631.68</v>
      </c>
      <c r="E135" s="37"/>
    </row>
    <row r="136" spans="1:5" s="36" customFormat="1" ht="52.5" customHeight="1">
      <c r="A136" s="140" t="s">
        <v>169</v>
      </c>
      <c r="B136" s="87" t="s">
        <v>57</v>
      </c>
      <c r="C136" s="88"/>
      <c r="D136" s="43">
        <v>236057.8</v>
      </c>
      <c r="E136" s="37"/>
    </row>
    <row r="137" spans="1:5" s="36" customFormat="1" ht="36.75" customHeight="1">
      <c r="A137" s="141"/>
      <c r="B137" s="87" t="s">
        <v>58</v>
      </c>
      <c r="C137" s="88"/>
      <c r="D137" s="43">
        <v>25986</v>
      </c>
      <c r="E137" s="37"/>
    </row>
    <row r="138" spans="1:5" s="36" customFormat="1" ht="57.75" customHeight="1">
      <c r="A138" s="141"/>
      <c r="B138" s="87" t="s">
        <v>59</v>
      </c>
      <c r="C138" s="88"/>
      <c r="D138" s="43">
        <v>66203</v>
      </c>
      <c r="E138" s="37"/>
    </row>
    <row r="139" spans="1:5" s="36" customFormat="1" ht="21.75" customHeight="1">
      <c r="A139" s="142"/>
      <c r="B139" s="87" t="s">
        <v>60</v>
      </c>
      <c r="C139" s="88"/>
      <c r="D139" s="43">
        <v>1359.7</v>
      </c>
      <c r="E139" s="37"/>
    </row>
    <row r="140" spans="1:6" s="36" customFormat="1" ht="20.25" customHeight="1">
      <c r="A140" s="66"/>
      <c r="B140" s="97" t="s">
        <v>107</v>
      </c>
      <c r="C140" s="98"/>
      <c r="D140" s="67">
        <f>D7+D123</f>
        <v>882448.51</v>
      </c>
      <c r="E140" s="37"/>
      <c r="F140" s="38"/>
    </row>
    <row r="141" spans="1:5" s="36" customFormat="1" ht="20.25" customHeight="1">
      <c r="A141" s="68"/>
      <c r="B141" s="92" t="s">
        <v>163</v>
      </c>
      <c r="C141" s="93"/>
      <c r="D141" s="69">
        <f>SUM(D142:D145)</f>
        <v>25500.3</v>
      </c>
      <c r="E141" s="37"/>
    </row>
    <row r="142" spans="1:5" s="36" customFormat="1" ht="57.75" customHeight="1">
      <c r="A142" s="22" t="s">
        <v>63</v>
      </c>
      <c r="B142" s="94" t="s">
        <v>56</v>
      </c>
      <c r="C142" s="95"/>
      <c r="D142" s="55">
        <v>25500.3</v>
      </c>
      <c r="E142" s="37"/>
    </row>
    <row r="143" spans="1:5" s="36" customFormat="1" ht="21.75" customHeight="1">
      <c r="A143" s="22"/>
      <c r="B143" s="94"/>
      <c r="C143" s="95"/>
      <c r="D143" s="55"/>
      <c r="E143" s="37"/>
    </row>
    <row r="144" spans="1:5" s="36" customFormat="1" ht="21.75" customHeight="1">
      <c r="A144" s="22"/>
      <c r="B144" s="94"/>
      <c r="C144" s="95"/>
      <c r="D144" s="55"/>
      <c r="E144" s="37"/>
    </row>
    <row r="145" spans="1:5" s="36" customFormat="1" ht="21.75" customHeight="1">
      <c r="A145" s="22"/>
      <c r="B145" s="94"/>
      <c r="C145" s="95"/>
      <c r="D145" s="55"/>
      <c r="E145" s="37"/>
    </row>
    <row r="146" spans="1:5" s="36" customFormat="1" ht="21.75" customHeight="1">
      <c r="A146" s="68"/>
      <c r="B146" s="92" t="s">
        <v>164</v>
      </c>
      <c r="C146" s="93"/>
      <c r="D146" s="70">
        <f>D140+D141</f>
        <v>907948.81</v>
      </c>
      <c r="E146" s="21"/>
    </row>
    <row r="147" ht="25.5" customHeight="1"/>
    <row r="148" ht="25.5" customHeight="1"/>
    <row r="149" ht="25.5" customHeight="1"/>
    <row r="150" ht="25.5" customHeight="1"/>
  </sheetData>
  <sheetProtection/>
  <mergeCells count="42">
    <mergeCell ref="B145:C145"/>
    <mergeCell ref="B146:C146"/>
    <mergeCell ref="B140:C140"/>
    <mergeCell ref="A129:A134"/>
    <mergeCell ref="B129:C129"/>
    <mergeCell ref="B130:C130"/>
    <mergeCell ref="B141:C141"/>
    <mergeCell ref="B133:C133"/>
    <mergeCell ref="B134:C134"/>
    <mergeCell ref="B135:C135"/>
    <mergeCell ref="A136:A139"/>
    <mergeCell ref="B142:C142"/>
    <mergeCell ref="B143:C143"/>
    <mergeCell ref="B123:C123"/>
    <mergeCell ref="A124:A128"/>
    <mergeCell ref="B127:C127"/>
    <mergeCell ref="B126:C126"/>
    <mergeCell ref="B124:C124"/>
    <mergeCell ref="B132:C132"/>
    <mergeCell ref="B131:C131"/>
    <mergeCell ref="B144:C144"/>
    <mergeCell ref="B139:C139"/>
    <mergeCell ref="B136:C136"/>
    <mergeCell ref="B137:C137"/>
    <mergeCell ref="B138:C138"/>
    <mergeCell ref="B28:C28"/>
    <mergeCell ref="B102:C102"/>
    <mergeCell ref="B46:C46"/>
    <mergeCell ref="A1:E1"/>
    <mergeCell ref="A2:C2"/>
    <mergeCell ref="B7:C7"/>
    <mergeCell ref="B8:C8"/>
    <mergeCell ref="A4:C4"/>
    <mergeCell ref="B26:C26"/>
    <mergeCell ref="A5:C5"/>
    <mergeCell ref="A6:D6"/>
    <mergeCell ref="B125:C125"/>
    <mergeCell ref="B84:C84"/>
    <mergeCell ref="B120:C120"/>
    <mergeCell ref="B128:C128"/>
    <mergeCell ref="B66:C66"/>
    <mergeCell ref="B27:C27"/>
  </mergeCells>
  <printOptions/>
  <pageMargins left="0.7086614173228347" right="0.1968503937007874" top="0.4330708661417323" bottom="0.5905511811023623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2019-08-16T07:48:01Z</cp:lastPrinted>
  <dcterms:created xsi:type="dcterms:W3CDTF">2015-05-15T06:08:32Z</dcterms:created>
  <dcterms:modified xsi:type="dcterms:W3CDTF">2019-08-16T09:16:25Z</dcterms:modified>
  <cp:category/>
  <cp:version/>
  <cp:contentType/>
  <cp:contentStatus/>
</cp:coreProperties>
</file>